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0">'1 курс'!#REF!</definedName>
    <definedName name="_ftn1" localSheetId="1">'2 курс'!#REF!</definedName>
    <definedName name="_ftn1" localSheetId="2">'3 курс'!#REF!</definedName>
    <definedName name="_ftn1" localSheetId="3">'4 курс'!#REF!</definedName>
    <definedName name="_ftnref1" localSheetId="0">'1 курс'!$BF$4</definedName>
    <definedName name="_ftnref1" localSheetId="1">'2 курс'!$BF$5</definedName>
    <definedName name="_ftnref1" localSheetId="2">'3 курс'!$BF$6</definedName>
    <definedName name="_ftnref1" localSheetId="3">'4 курс'!$BF$5</definedName>
    <definedName name="_xlnm.Print_Area" localSheetId="0">'1 курс'!$A$1:$BG$47</definedName>
    <definedName name="_xlnm.Print_Area" localSheetId="1">'2 курс'!$A$1:$BG$69</definedName>
    <definedName name="_xlnm.Print_Area" localSheetId="2">'3 курс'!$A$5:$BG$61</definedName>
    <definedName name="_xlnm.Print_Area" localSheetId="3">'4 курс'!$A$1:$BG$63</definedName>
  </definedNames>
  <calcPr fullCalcOnLoad="1"/>
</workbook>
</file>

<file path=xl/sharedStrings.xml><?xml version="1.0" encoding="utf-8"?>
<sst xmlns="http://schemas.openxmlformats.org/spreadsheetml/2006/main" count="319" uniqueCount="90">
  <si>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</si>
  <si>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</si>
  <si>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</si>
  <si>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</si>
  <si>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</si>
  <si>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</si>
  <si>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</si>
  <si>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</si>
  <si>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</si>
  <si>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</si>
  <si>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</si>
  <si>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ОГСЭ.00</t>
  </si>
  <si>
    <t>ЕН.00</t>
  </si>
  <si>
    <t>ОП. 00</t>
  </si>
  <si>
    <t xml:space="preserve">Общепрофессиональный  цикл </t>
  </si>
  <si>
    <t>П.00</t>
  </si>
  <si>
    <t xml:space="preserve">Профессиональный цикл </t>
  </si>
  <si>
    <t>ПМ. 00</t>
  </si>
  <si>
    <t>Профессиональные модули</t>
  </si>
  <si>
    <t>Всего часов в неделю</t>
  </si>
  <si>
    <t>II курс</t>
  </si>
  <si>
    <t xml:space="preserve">Математический и общий естественнонаучный цикл 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</si>
  <si>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</si>
  <si>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</si>
  <si>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</si>
  <si>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</si>
  <si>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</si>
  <si>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</si>
  <si>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</si>
  <si>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 xml:space="preserve">Производственная  практика (практика по профилю специальности) </t>
  </si>
  <si>
    <t>ПП.01.</t>
  </si>
  <si>
    <t xml:space="preserve">Учебная практика  </t>
  </si>
  <si>
    <t>УП.01</t>
  </si>
  <si>
    <t>ПМ.01</t>
  </si>
  <si>
    <t xml:space="preserve"> учебная практика </t>
  </si>
  <si>
    <t>производственная практика</t>
  </si>
  <si>
    <t>ПМ.02</t>
  </si>
  <si>
    <t>ПМ.03</t>
  </si>
  <si>
    <t>III курс</t>
  </si>
  <si>
    <t>IV курс</t>
  </si>
  <si>
    <t>УП.02</t>
  </si>
  <si>
    <t>ПП.03</t>
  </si>
  <si>
    <t>ПП.02</t>
  </si>
  <si>
    <t>ПМ.04</t>
  </si>
  <si>
    <t>Государственная (итоговая) аттестация</t>
  </si>
  <si>
    <t>Преддипломная практика</t>
  </si>
  <si>
    <t>Всего часов сам.раб.</t>
  </si>
  <si>
    <t>ПДП.00</t>
  </si>
  <si>
    <t>Всего часов сам. раб.</t>
  </si>
  <si>
    <t>август-сентябрь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</si>
  <si>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</si>
  <si>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</si>
  <si>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</si>
  <si>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</si>
  <si>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</si>
  <si>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</si>
  <si>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</si>
  <si>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</si>
  <si>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</si>
  <si>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</si>
  <si>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</si>
  <si>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Физическая культура</t>
  </si>
  <si>
    <t>ОУД.02</t>
  </si>
  <si>
    <t>Иностранный язык</t>
  </si>
  <si>
    <t>ОУД.03</t>
  </si>
  <si>
    <t>ОУД.05</t>
  </si>
  <si>
    <t>ОУД.06</t>
  </si>
  <si>
    <t>ОБЖ</t>
  </si>
  <si>
    <t>ОУД.07</t>
  </si>
  <si>
    <t>Информатика</t>
  </si>
  <si>
    <t>ОУД.04</t>
  </si>
  <si>
    <t>История</t>
  </si>
  <si>
    <t>ОУД.10</t>
  </si>
  <si>
    <t>Дифференцированный зачет</t>
  </si>
  <si>
    <t>Э</t>
  </si>
  <si>
    <t>2017-2018 учебный год</t>
  </si>
  <si>
    <t>ОУД.09</t>
  </si>
  <si>
    <t>Обществознание (вкл.экономику и право)</t>
  </si>
  <si>
    <t>Математика алгебра и начала анализа, геометрия</t>
  </si>
  <si>
    <t>ОУД.08</t>
  </si>
  <si>
    <t>Физика</t>
  </si>
  <si>
    <t xml:space="preserve">Русский язык </t>
  </si>
  <si>
    <t>Литература</t>
  </si>
  <si>
    <t>ОУД.01.02</t>
  </si>
  <si>
    <t>ОУД.01.01</t>
  </si>
  <si>
    <t>Астрономия</t>
  </si>
  <si>
    <t>УД.01</t>
  </si>
  <si>
    <t>Основы черчения</t>
  </si>
  <si>
    <t>2018-2019 учебный год</t>
  </si>
  <si>
    <t>2 группа I курс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</si>
</sst>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0"/>
      <name val="Arial Cyr"/>
      <family val="0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35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3" fillId="41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wrapText="1"/>
    </xf>
    <xf numFmtId="0" fontId="3" fillId="42" borderId="10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168" fontId="3" fillId="42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1" fontId="3" fillId="42" borderId="10" xfId="0" applyNumberFormat="1" applyFont="1" applyFill="1" applyBorder="1" applyAlignment="1">
      <alignment horizontal="center"/>
    </xf>
    <xf numFmtId="1" fontId="3" fillId="42" borderId="11" xfId="0" applyNumberFormat="1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wrapText="1"/>
    </xf>
    <xf numFmtId="0" fontId="16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/>
    </xf>
    <xf numFmtId="1" fontId="3" fillId="32" borderId="11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/>
    </xf>
    <xf numFmtId="0" fontId="0" fillId="43" borderId="10" xfId="0" applyFill="1" applyBorder="1" applyAlignment="1">
      <alignment/>
    </xf>
    <xf numFmtId="0" fontId="3" fillId="43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 wrapText="1"/>
    </xf>
    <xf numFmtId="0" fontId="9" fillId="44" borderId="10" xfId="0" applyFont="1" applyFill="1" applyBorder="1" applyAlignment="1">
      <alignment horizontal="center"/>
    </xf>
    <xf numFmtId="0" fontId="16" fillId="45" borderId="17" xfId="0" applyFont="1" applyFill="1" applyBorder="1" applyAlignment="1">
      <alignment horizontal="center"/>
    </xf>
    <xf numFmtId="0" fontId="16" fillId="45" borderId="18" xfId="0" applyFont="1" applyFill="1" applyBorder="1" applyAlignment="1">
      <alignment horizontal="center"/>
    </xf>
    <xf numFmtId="0" fontId="3" fillId="45" borderId="18" xfId="0" applyFont="1" applyFill="1" applyBorder="1" applyAlignment="1">
      <alignment horizontal="center"/>
    </xf>
    <xf numFmtId="0" fontId="3" fillId="45" borderId="18" xfId="0" applyFont="1" applyFill="1" applyBorder="1" applyAlignment="1">
      <alignment horizontal="center" wrapText="1"/>
    </xf>
    <xf numFmtId="1" fontId="16" fillId="45" borderId="19" xfId="0" applyNumberFormat="1" applyFont="1" applyFill="1" applyBorder="1" applyAlignment="1">
      <alignment horizontal="center"/>
    </xf>
    <xf numFmtId="0" fontId="16" fillId="45" borderId="0" xfId="0" applyFont="1" applyFill="1" applyBorder="1" applyAlignment="1">
      <alignment horizontal="center"/>
    </xf>
    <xf numFmtId="0" fontId="3" fillId="45" borderId="0" xfId="0" applyFont="1" applyFill="1" applyBorder="1" applyAlignment="1">
      <alignment horizontal="center"/>
    </xf>
    <xf numFmtId="0" fontId="3" fillId="45" borderId="0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46" borderId="0" xfId="0" applyFont="1" applyFill="1" applyAlignment="1">
      <alignment/>
    </xf>
    <xf numFmtId="0" fontId="0" fillId="45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10" xfId="53" applyFont="1" applyBorder="1" applyAlignment="1">
      <alignment horizontal="left" vertical="center" wrapText="1"/>
      <protection/>
    </xf>
    <xf numFmtId="0" fontId="3" fillId="45" borderId="0" xfId="0" applyFont="1" applyFill="1" applyBorder="1" applyAlignment="1">
      <alignment horizontal="center"/>
    </xf>
    <xf numFmtId="0" fontId="8" fillId="0" borderId="10" xfId="53" applyFont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wrapText="1"/>
    </xf>
    <xf numFmtId="0" fontId="9" fillId="41" borderId="11" xfId="53" applyFont="1" applyFill="1" applyBorder="1" applyAlignment="1">
      <alignment horizontal="left" vertical="center" wrapText="1"/>
      <protection/>
    </xf>
    <xf numFmtId="0" fontId="9" fillId="41" borderId="14" xfId="53" applyFont="1" applyFill="1" applyBorder="1" applyAlignment="1">
      <alignment horizontal="left" vertical="center" wrapText="1"/>
      <protection/>
    </xf>
    <xf numFmtId="0" fontId="8" fillId="41" borderId="11" xfId="53" applyFont="1" applyFill="1" applyBorder="1" applyAlignment="1">
      <alignment horizontal="center" vertical="center" wrapText="1"/>
      <protection/>
    </xf>
    <xf numFmtId="0" fontId="8" fillId="41" borderId="14" xfId="53" applyFont="1" applyFill="1" applyBorder="1" applyAlignment="1">
      <alignment horizontal="center" vertical="center" wrapText="1"/>
      <protection/>
    </xf>
    <xf numFmtId="0" fontId="2" fillId="32" borderId="11" xfId="0" applyFont="1" applyFill="1" applyBorder="1" applyAlignment="1">
      <alignment vertical="center" wrapText="1"/>
    </xf>
    <xf numFmtId="0" fontId="2" fillId="32" borderId="2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textRotation="90" wrapText="1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left" vertical="center" wrapText="1"/>
      <protection/>
    </xf>
    <xf numFmtId="0" fontId="9" fillId="0" borderId="14" xfId="5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7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48"/>
  <sheetViews>
    <sheetView tabSelected="1" view="pageBreakPreview" zoomScale="75" zoomScaleNormal="85" zoomScaleSheetLayoutView="75" zoomScalePageLayoutView="0" workbookViewId="0" topLeftCell="A16">
      <selection activeCell="AE34" sqref="AE34"/>
    </sheetView>
  </sheetViews>
  <sheetFormatPr defaultColWidth="9.00390625" defaultRowHeight="12.75"/>
  <cols>
    <col min="1" max="1" width="4.75390625" style="2" customWidth="1"/>
    <col min="2" max="2" width="9.125" style="2" customWidth="1"/>
    <col min="3" max="3" width="27.75390625" style="16" customWidth="1"/>
    <col min="4" max="4" width="15.125" style="2" customWidth="1"/>
    <col min="5" max="5" width="4.375" style="2" customWidth="1"/>
    <col min="6" max="6" width="5.00390625" style="2" customWidth="1"/>
    <col min="7" max="12" width="3.875" style="2" customWidth="1"/>
    <col min="13" max="13" width="4.875" style="2" customWidth="1"/>
    <col min="14" max="15" width="3.875" style="2" customWidth="1"/>
    <col min="16" max="16" width="5.375" style="2" customWidth="1"/>
    <col min="17" max="17" width="5.625" style="2" customWidth="1"/>
    <col min="18" max="21" width="3.875" style="2" customWidth="1"/>
    <col min="22" max="22" width="6.125" style="2" customWidth="1"/>
    <col min="23" max="23" width="6.25390625" style="2" customWidth="1"/>
    <col min="24" max="24" width="5.00390625" style="2" customWidth="1"/>
    <col min="25" max="25" width="5.625" style="2" customWidth="1"/>
    <col min="26" max="40" width="3.875" style="2" customWidth="1"/>
    <col min="41" max="42" width="5.00390625" style="2" customWidth="1"/>
    <col min="43" max="46" width="3.875" style="2" customWidth="1"/>
    <col min="47" max="47" width="4.75390625" style="2" customWidth="1"/>
    <col min="48" max="49" width="3.875" style="2" customWidth="1"/>
    <col min="50" max="50" width="4.625" style="2" customWidth="1"/>
    <col min="51" max="57" width="3.875" style="2" customWidth="1"/>
    <col min="58" max="58" width="10.625" style="2" customWidth="1"/>
    <col min="59" max="59" width="13.875" style="2" customWidth="1"/>
    <col min="60" max="16384" width="9.125" style="2" customWidth="1"/>
  </cols>
  <sheetData>
    <row r="2" spans="16:27" ht="12.75">
      <c r="P2" s="100" t="s">
        <v>89</v>
      </c>
      <c r="Z2" s="59"/>
      <c r="AA2" s="100" t="s">
        <v>88</v>
      </c>
    </row>
    <row r="3" s="1" customFormat="1" ht="12.75">
      <c r="C3" s="16"/>
    </row>
    <row r="4" spans="1:59" s="1" customFormat="1" ht="12.75">
      <c r="A4" s="127" t="s">
        <v>0</v>
      </c>
      <c r="B4" s="127" t="s">
        <v>1</v>
      </c>
      <c r="C4" s="128" t="s">
        <v>2</v>
      </c>
      <c r="D4" s="114" t="s">
        <v>3</v>
      </c>
      <c r="E4" s="115" t="s">
        <v>49</v>
      </c>
      <c r="F4" s="116"/>
      <c r="G4" s="116"/>
      <c r="H4" s="116"/>
      <c r="I4" s="117"/>
      <c r="J4" s="115" t="s">
        <v>50</v>
      </c>
      <c r="K4" s="116"/>
      <c r="L4" s="116"/>
      <c r="M4" s="117"/>
      <c r="N4" s="115" t="s">
        <v>51</v>
      </c>
      <c r="O4" s="116"/>
      <c r="P4" s="116"/>
      <c r="Q4" s="116"/>
      <c r="R4" s="117"/>
      <c r="S4" s="115" t="s">
        <v>52</v>
      </c>
      <c r="T4" s="116"/>
      <c r="U4" s="116"/>
      <c r="V4" s="117"/>
      <c r="W4" s="115" t="s">
        <v>53</v>
      </c>
      <c r="X4" s="116"/>
      <c r="Y4" s="116"/>
      <c r="Z4" s="117"/>
      <c r="AA4" s="115" t="s">
        <v>54</v>
      </c>
      <c r="AB4" s="116"/>
      <c r="AC4" s="116"/>
      <c r="AD4" s="117"/>
      <c r="AE4" s="115" t="s">
        <v>55</v>
      </c>
      <c r="AF4" s="116"/>
      <c r="AG4" s="116"/>
      <c r="AH4" s="116"/>
      <c r="AI4" s="117"/>
      <c r="AJ4" s="115" t="s">
        <v>56</v>
      </c>
      <c r="AK4" s="116"/>
      <c r="AL4" s="116"/>
      <c r="AM4" s="117"/>
      <c r="AN4" s="115" t="s">
        <v>57</v>
      </c>
      <c r="AO4" s="116"/>
      <c r="AP4" s="116"/>
      <c r="AQ4" s="116"/>
      <c r="AR4" s="117"/>
      <c r="AS4" s="115" t="s">
        <v>58</v>
      </c>
      <c r="AT4" s="116"/>
      <c r="AU4" s="116"/>
      <c r="AV4" s="117"/>
      <c r="AW4" s="115" t="s">
        <v>59</v>
      </c>
      <c r="AX4" s="116"/>
      <c r="AY4" s="116"/>
      <c r="AZ4" s="117"/>
      <c r="BA4" s="115" t="s">
        <v>60</v>
      </c>
      <c r="BB4" s="116"/>
      <c r="BC4" s="116"/>
      <c r="BD4" s="116"/>
      <c r="BE4" s="117"/>
      <c r="BF4" s="114" t="s">
        <v>26</v>
      </c>
      <c r="BG4" s="114" t="s">
        <v>46</v>
      </c>
    </row>
    <row r="5" spans="1:59" s="1" customFormat="1" ht="15">
      <c r="A5" s="127"/>
      <c r="B5" s="127"/>
      <c r="C5" s="128"/>
      <c r="D5" s="114"/>
      <c r="E5" s="53">
        <v>27</v>
      </c>
      <c r="F5" s="54">
        <v>3</v>
      </c>
      <c r="G5" s="54">
        <f aca="true" t="shared" si="0" ref="G5:BE5">F6+2</f>
        <v>10</v>
      </c>
      <c r="H5" s="54">
        <f t="shared" si="0"/>
        <v>17</v>
      </c>
      <c r="I5" s="54">
        <f t="shared" si="0"/>
        <v>24</v>
      </c>
      <c r="J5" s="54">
        <v>1</v>
      </c>
      <c r="K5" s="54">
        <f t="shared" si="0"/>
        <v>8</v>
      </c>
      <c r="L5" s="54">
        <f t="shared" si="0"/>
        <v>15</v>
      </c>
      <c r="M5" s="54">
        <f t="shared" si="0"/>
        <v>22</v>
      </c>
      <c r="N5" s="54">
        <f t="shared" si="0"/>
        <v>29</v>
      </c>
      <c r="O5" s="54">
        <f t="shared" si="0"/>
        <v>5</v>
      </c>
      <c r="P5" s="54">
        <f t="shared" si="0"/>
        <v>12</v>
      </c>
      <c r="Q5" s="54">
        <f t="shared" si="0"/>
        <v>19</v>
      </c>
      <c r="R5" s="54">
        <f t="shared" si="0"/>
        <v>26</v>
      </c>
      <c r="S5" s="54">
        <f t="shared" si="0"/>
        <v>3</v>
      </c>
      <c r="T5" s="54">
        <f t="shared" si="0"/>
        <v>10</v>
      </c>
      <c r="U5" s="54">
        <f t="shared" si="0"/>
        <v>17</v>
      </c>
      <c r="V5" s="54">
        <f t="shared" si="0"/>
        <v>24</v>
      </c>
      <c r="W5" s="54">
        <f>V6+2-31</f>
        <v>0</v>
      </c>
      <c r="X5" s="54">
        <f t="shared" si="0"/>
        <v>7</v>
      </c>
      <c r="Y5" s="54">
        <f t="shared" si="0"/>
        <v>14</v>
      </c>
      <c r="Z5" s="54">
        <f t="shared" si="0"/>
        <v>21</v>
      </c>
      <c r="AA5" s="54">
        <f t="shared" si="0"/>
        <v>28</v>
      </c>
      <c r="AB5" s="54">
        <f t="shared" si="0"/>
        <v>4</v>
      </c>
      <c r="AC5" s="54">
        <f t="shared" si="0"/>
        <v>11</v>
      </c>
      <c r="AD5" s="54">
        <f t="shared" si="0"/>
        <v>18</v>
      </c>
      <c r="AE5" s="54">
        <f t="shared" si="0"/>
        <v>25</v>
      </c>
      <c r="AF5" s="54">
        <f t="shared" si="0"/>
        <v>4</v>
      </c>
      <c r="AG5" s="54">
        <f t="shared" si="0"/>
        <v>11</v>
      </c>
      <c r="AH5" s="54">
        <f t="shared" si="0"/>
        <v>18</v>
      </c>
      <c r="AI5" s="54">
        <f t="shared" si="0"/>
        <v>25</v>
      </c>
      <c r="AJ5" s="54">
        <f>AI6+2-31</f>
        <v>1</v>
      </c>
      <c r="AK5" s="54">
        <f t="shared" si="0"/>
        <v>8</v>
      </c>
      <c r="AL5" s="54">
        <f t="shared" si="0"/>
        <v>15</v>
      </c>
      <c r="AM5" s="54">
        <f t="shared" si="0"/>
        <v>22</v>
      </c>
      <c r="AN5" s="54">
        <f>AM6+2</f>
        <v>29</v>
      </c>
      <c r="AO5" s="54">
        <f t="shared" si="0"/>
        <v>6</v>
      </c>
      <c r="AP5" s="54">
        <f t="shared" si="0"/>
        <v>13</v>
      </c>
      <c r="AQ5" s="54">
        <f t="shared" si="0"/>
        <v>20</v>
      </c>
      <c r="AR5" s="54">
        <f t="shared" si="0"/>
        <v>27</v>
      </c>
      <c r="AS5" s="54">
        <f t="shared" si="0"/>
        <v>3</v>
      </c>
      <c r="AT5" s="54">
        <f t="shared" si="0"/>
        <v>10</v>
      </c>
      <c r="AU5" s="54">
        <f t="shared" si="0"/>
        <v>17</v>
      </c>
      <c r="AV5" s="54">
        <f t="shared" si="0"/>
        <v>24</v>
      </c>
      <c r="AW5" s="54">
        <f>AV6+2-30</f>
        <v>1</v>
      </c>
      <c r="AX5" s="54">
        <f t="shared" si="0"/>
        <v>8</v>
      </c>
      <c r="AY5" s="54">
        <f t="shared" si="0"/>
        <v>15</v>
      </c>
      <c r="AZ5" s="54">
        <f t="shared" si="0"/>
        <v>22</v>
      </c>
      <c r="BA5" s="54">
        <f t="shared" si="0"/>
        <v>29</v>
      </c>
      <c r="BB5" s="54">
        <f t="shared" si="0"/>
        <v>5</v>
      </c>
      <c r="BC5" s="54">
        <f t="shared" si="0"/>
        <v>12</v>
      </c>
      <c r="BD5" s="54">
        <f t="shared" si="0"/>
        <v>19</v>
      </c>
      <c r="BE5" s="54">
        <f t="shared" si="0"/>
        <v>26</v>
      </c>
      <c r="BF5" s="114"/>
      <c r="BG5" s="114"/>
    </row>
    <row r="6" spans="1:59" s="9" customFormat="1" ht="24" customHeight="1">
      <c r="A6" s="127"/>
      <c r="B6" s="127"/>
      <c r="C6" s="128"/>
      <c r="D6" s="114"/>
      <c r="E6" s="55">
        <v>1</v>
      </c>
      <c r="F6" s="56">
        <f>F5+5</f>
        <v>8</v>
      </c>
      <c r="G6" s="56">
        <f aca="true" t="shared" si="1" ref="G6:BD6">G5+5</f>
        <v>15</v>
      </c>
      <c r="H6" s="56">
        <f t="shared" si="1"/>
        <v>22</v>
      </c>
      <c r="I6" s="56">
        <v>29</v>
      </c>
      <c r="J6" s="56">
        <f t="shared" si="1"/>
        <v>6</v>
      </c>
      <c r="K6" s="56">
        <f t="shared" si="1"/>
        <v>13</v>
      </c>
      <c r="L6" s="56">
        <f t="shared" si="1"/>
        <v>20</v>
      </c>
      <c r="M6" s="56">
        <f t="shared" si="1"/>
        <v>27</v>
      </c>
      <c r="N6" s="56">
        <f>N5+5-31</f>
        <v>3</v>
      </c>
      <c r="O6" s="56">
        <f t="shared" si="1"/>
        <v>10</v>
      </c>
      <c r="P6" s="56">
        <f t="shared" si="1"/>
        <v>17</v>
      </c>
      <c r="Q6" s="56">
        <f t="shared" si="1"/>
        <v>24</v>
      </c>
      <c r="R6" s="56">
        <f>R5+5-30</f>
        <v>1</v>
      </c>
      <c r="S6" s="56">
        <f t="shared" si="1"/>
        <v>8</v>
      </c>
      <c r="T6" s="56">
        <f t="shared" si="1"/>
        <v>15</v>
      </c>
      <c r="U6" s="56">
        <f t="shared" si="1"/>
        <v>22</v>
      </c>
      <c r="V6" s="56">
        <f t="shared" si="1"/>
        <v>29</v>
      </c>
      <c r="W6" s="56">
        <f t="shared" si="1"/>
        <v>5</v>
      </c>
      <c r="X6" s="56">
        <f t="shared" si="1"/>
        <v>12</v>
      </c>
      <c r="Y6" s="56">
        <f t="shared" si="1"/>
        <v>19</v>
      </c>
      <c r="Z6" s="56">
        <f t="shared" si="1"/>
        <v>26</v>
      </c>
      <c r="AA6" s="56">
        <f>AA5+5-31</f>
        <v>2</v>
      </c>
      <c r="AB6" s="56">
        <f t="shared" si="1"/>
        <v>9</v>
      </c>
      <c r="AC6" s="56">
        <f t="shared" si="1"/>
        <v>16</v>
      </c>
      <c r="AD6" s="56">
        <f t="shared" si="1"/>
        <v>23</v>
      </c>
      <c r="AE6" s="56">
        <f>AE5+5-28</f>
        <v>2</v>
      </c>
      <c r="AF6" s="56">
        <f t="shared" si="1"/>
        <v>9</v>
      </c>
      <c r="AG6" s="56">
        <f t="shared" si="1"/>
        <v>16</v>
      </c>
      <c r="AH6" s="56">
        <f t="shared" si="1"/>
        <v>23</v>
      </c>
      <c r="AI6" s="56">
        <f t="shared" si="1"/>
        <v>30</v>
      </c>
      <c r="AJ6" s="56">
        <f t="shared" si="1"/>
        <v>6</v>
      </c>
      <c r="AK6" s="56">
        <f t="shared" si="1"/>
        <v>13</v>
      </c>
      <c r="AL6" s="56">
        <f t="shared" si="1"/>
        <v>20</v>
      </c>
      <c r="AM6" s="56">
        <f t="shared" si="1"/>
        <v>27</v>
      </c>
      <c r="AN6" s="56">
        <f>AN5+5-30</f>
        <v>4</v>
      </c>
      <c r="AO6" s="56">
        <f t="shared" si="1"/>
        <v>11</v>
      </c>
      <c r="AP6" s="56">
        <f t="shared" si="1"/>
        <v>18</v>
      </c>
      <c r="AQ6" s="56">
        <f t="shared" si="1"/>
        <v>25</v>
      </c>
      <c r="AR6" s="56">
        <f>AR5+5-31</f>
        <v>1</v>
      </c>
      <c r="AS6" s="56">
        <f t="shared" si="1"/>
        <v>8</v>
      </c>
      <c r="AT6" s="56">
        <f t="shared" si="1"/>
        <v>15</v>
      </c>
      <c r="AU6" s="56">
        <f t="shared" si="1"/>
        <v>22</v>
      </c>
      <c r="AV6" s="56">
        <f t="shared" si="1"/>
        <v>29</v>
      </c>
      <c r="AW6" s="56">
        <f t="shared" si="1"/>
        <v>6</v>
      </c>
      <c r="AX6" s="56">
        <f t="shared" si="1"/>
        <v>13</v>
      </c>
      <c r="AY6" s="56">
        <f t="shared" si="1"/>
        <v>20</v>
      </c>
      <c r="AZ6" s="56">
        <f t="shared" si="1"/>
        <v>27</v>
      </c>
      <c r="BA6" s="56">
        <f>BA5+5-31</f>
        <v>3</v>
      </c>
      <c r="BB6" s="56">
        <f t="shared" si="1"/>
        <v>10</v>
      </c>
      <c r="BC6" s="56">
        <f t="shared" si="1"/>
        <v>17</v>
      </c>
      <c r="BD6" s="56">
        <f t="shared" si="1"/>
        <v>24</v>
      </c>
      <c r="BE6" s="56">
        <f>BE5+5-31</f>
        <v>0</v>
      </c>
      <c r="BF6" s="114"/>
      <c r="BG6" s="114"/>
    </row>
    <row r="7" spans="1:59" ht="12.75">
      <c r="A7" s="127"/>
      <c r="B7" s="127"/>
      <c r="C7" s="128"/>
      <c r="D7" s="114"/>
      <c r="E7" s="118" t="s">
        <v>4</v>
      </c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9"/>
      <c r="BF7" s="114"/>
      <c r="BG7" s="114"/>
    </row>
    <row r="8" spans="1:59" s="9" customFormat="1" ht="11.25">
      <c r="A8" s="127"/>
      <c r="B8" s="127"/>
      <c r="C8" s="128"/>
      <c r="D8" s="114"/>
      <c r="E8" s="61">
        <v>36</v>
      </c>
      <c r="F8" s="62">
        <v>37</v>
      </c>
      <c r="G8" s="62">
        <v>38</v>
      </c>
      <c r="H8" s="62">
        <v>39</v>
      </c>
      <c r="I8" s="62">
        <v>40</v>
      </c>
      <c r="J8" s="62">
        <v>41</v>
      </c>
      <c r="K8" s="62">
        <v>42</v>
      </c>
      <c r="L8" s="63">
        <v>43</v>
      </c>
      <c r="M8" s="63">
        <v>44</v>
      </c>
      <c r="N8" s="63">
        <v>45</v>
      </c>
      <c r="O8" s="63">
        <v>46</v>
      </c>
      <c r="P8" s="63">
        <v>47</v>
      </c>
      <c r="Q8" s="63">
        <v>48</v>
      </c>
      <c r="R8" s="63">
        <v>49</v>
      </c>
      <c r="S8" s="63">
        <v>50</v>
      </c>
      <c r="T8" s="63">
        <v>51</v>
      </c>
      <c r="U8" s="63">
        <v>52</v>
      </c>
      <c r="V8" s="63">
        <v>53</v>
      </c>
      <c r="W8" s="63">
        <v>1</v>
      </c>
      <c r="X8" s="63">
        <v>2</v>
      </c>
      <c r="Y8" s="63">
        <v>3</v>
      </c>
      <c r="Z8" s="63">
        <v>4</v>
      </c>
      <c r="AA8" s="63">
        <v>5</v>
      </c>
      <c r="AB8" s="63">
        <v>6</v>
      </c>
      <c r="AC8" s="63">
        <v>7</v>
      </c>
      <c r="AD8" s="63">
        <v>8</v>
      </c>
      <c r="AE8" s="63">
        <v>9</v>
      </c>
      <c r="AF8" s="63">
        <v>10</v>
      </c>
      <c r="AG8" s="63">
        <v>11</v>
      </c>
      <c r="AH8" s="63">
        <v>12</v>
      </c>
      <c r="AI8" s="63">
        <v>13</v>
      </c>
      <c r="AJ8" s="63">
        <v>14</v>
      </c>
      <c r="AK8" s="63">
        <v>15</v>
      </c>
      <c r="AL8" s="63">
        <v>16</v>
      </c>
      <c r="AM8" s="63">
        <v>17</v>
      </c>
      <c r="AN8" s="63">
        <v>18</v>
      </c>
      <c r="AO8" s="63">
        <v>19</v>
      </c>
      <c r="AP8" s="63">
        <v>20</v>
      </c>
      <c r="AQ8" s="63">
        <v>21</v>
      </c>
      <c r="AR8" s="63">
        <v>22</v>
      </c>
      <c r="AS8" s="63">
        <v>23</v>
      </c>
      <c r="AT8" s="63">
        <v>24</v>
      </c>
      <c r="AU8" s="63">
        <v>25</v>
      </c>
      <c r="AV8" s="63">
        <v>26</v>
      </c>
      <c r="AW8" s="63">
        <v>27</v>
      </c>
      <c r="AX8" s="63">
        <v>28</v>
      </c>
      <c r="AY8" s="63">
        <v>29</v>
      </c>
      <c r="AZ8" s="63">
        <v>30</v>
      </c>
      <c r="BA8" s="63">
        <v>31</v>
      </c>
      <c r="BB8" s="63">
        <v>32</v>
      </c>
      <c r="BC8" s="63">
        <v>33</v>
      </c>
      <c r="BD8" s="63">
        <v>34</v>
      </c>
      <c r="BE8" s="63">
        <v>35</v>
      </c>
      <c r="BF8" s="114"/>
      <c r="BG8" s="114"/>
    </row>
    <row r="9" spans="1:59" ht="13.5" thickBot="1">
      <c r="A9" s="127"/>
      <c r="B9" s="127"/>
      <c r="C9" s="128"/>
      <c r="D9" s="114"/>
      <c r="E9" s="118" t="s">
        <v>5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20"/>
      <c r="X9" s="120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9"/>
      <c r="BF9" s="114"/>
      <c r="BG9" s="114"/>
    </row>
    <row r="10" spans="1:59" s="9" customFormat="1" ht="11.25">
      <c r="A10" s="127"/>
      <c r="B10" s="127"/>
      <c r="C10" s="128"/>
      <c r="D10" s="114"/>
      <c r="E10" s="61">
        <v>1</v>
      </c>
      <c r="F10" s="62">
        <v>2</v>
      </c>
      <c r="G10" s="62">
        <v>3</v>
      </c>
      <c r="H10" s="62">
        <v>4</v>
      </c>
      <c r="I10" s="62">
        <v>5</v>
      </c>
      <c r="J10" s="62">
        <v>6</v>
      </c>
      <c r="K10" s="62">
        <v>7</v>
      </c>
      <c r="L10" s="63">
        <v>8</v>
      </c>
      <c r="M10" s="63">
        <v>9</v>
      </c>
      <c r="N10" s="63">
        <v>10</v>
      </c>
      <c r="O10" s="63">
        <v>11</v>
      </c>
      <c r="P10" s="63">
        <v>12</v>
      </c>
      <c r="Q10" s="63">
        <v>13</v>
      </c>
      <c r="R10" s="63">
        <v>14</v>
      </c>
      <c r="S10" s="63">
        <v>15</v>
      </c>
      <c r="T10" s="63">
        <v>16</v>
      </c>
      <c r="U10" s="63">
        <v>17</v>
      </c>
      <c r="V10" s="63">
        <v>18</v>
      </c>
      <c r="W10" s="62">
        <v>19</v>
      </c>
      <c r="X10" s="62">
        <v>20</v>
      </c>
      <c r="Y10" s="63">
        <v>21</v>
      </c>
      <c r="Z10" s="63">
        <v>22</v>
      </c>
      <c r="AA10" s="63">
        <v>23</v>
      </c>
      <c r="AB10" s="63">
        <v>24</v>
      </c>
      <c r="AC10" s="63">
        <v>25</v>
      </c>
      <c r="AD10" s="63">
        <v>26</v>
      </c>
      <c r="AE10" s="63">
        <v>27</v>
      </c>
      <c r="AF10" s="63">
        <v>28</v>
      </c>
      <c r="AG10" s="63">
        <v>29</v>
      </c>
      <c r="AH10" s="63">
        <v>30</v>
      </c>
      <c r="AI10" s="63">
        <v>31</v>
      </c>
      <c r="AJ10" s="63">
        <v>32</v>
      </c>
      <c r="AK10" s="63">
        <v>33</v>
      </c>
      <c r="AL10" s="63">
        <v>34</v>
      </c>
      <c r="AM10" s="63">
        <v>35</v>
      </c>
      <c r="AN10" s="63">
        <v>36</v>
      </c>
      <c r="AO10" s="63">
        <v>37</v>
      </c>
      <c r="AP10" s="63">
        <v>38</v>
      </c>
      <c r="AQ10" s="63">
        <v>39</v>
      </c>
      <c r="AR10" s="63">
        <v>40</v>
      </c>
      <c r="AS10" s="63">
        <v>41</v>
      </c>
      <c r="AT10" s="64">
        <v>42</v>
      </c>
      <c r="AU10" s="64">
        <v>43</v>
      </c>
      <c r="AV10" s="64">
        <v>44</v>
      </c>
      <c r="AW10" s="64">
        <v>45</v>
      </c>
      <c r="AX10" s="64">
        <v>46</v>
      </c>
      <c r="AY10" s="64">
        <v>47</v>
      </c>
      <c r="AZ10" s="64">
        <v>48</v>
      </c>
      <c r="BA10" s="64">
        <v>49</v>
      </c>
      <c r="BB10" s="64">
        <v>50</v>
      </c>
      <c r="BC10" s="64">
        <v>51</v>
      </c>
      <c r="BD10" s="64">
        <v>52</v>
      </c>
      <c r="BE10" s="64">
        <v>53</v>
      </c>
      <c r="BF10" s="114"/>
      <c r="BG10" s="114"/>
    </row>
    <row r="11" spans="1:59" ht="12.75" customHeight="1">
      <c r="A11" s="121" t="s">
        <v>6</v>
      </c>
      <c r="B11" s="109" t="s">
        <v>7</v>
      </c>
      <c r="C11" s="111" t="s">
        <v>8</v>
      </c>
      <c r="D11" s="5" t="s">
        <v>9</v>
      </c>
      <c r="E11" s="6">
        <f>E13+E15+E17+E19+E21+E23+E25+E27+E29+E31+E33+E35</f>
        <v>6</v>
      </c>
      <c r="F11" s="6">
        <f aca="true" t="shared" si="2" ref="F11:V11">F13+F15+F17+F19+F21+F23+F25+F27+F29+F31+F33+F35</f>
        <v>36</v>
      </c>
      <c r="G11" s="6">
        <f t="shared" si="2"/>
        <v>36</v>
      </c>
      <c r="H11" s="6">
        <f t="shared" si="2"/>
        <v>36</v>
      </c>
      <c r="I11" s="6">
        <f t="shared" si="2"/>
        <v>36</v>
      </c>
      <c r="J11" s="6">
        <f t="shared" si="2"/>
        <v>36</v>
      </c>
      <c r="K11" s="6">
        <f t="shared" si="2"/>
        <v>36</v>
      </c>
      <c r="L11" s="6">
        <f t="shared" si="2"/>
        <v>36</v>
      </c>
      <c r="M11" s="6">
        <f t="shared" si="2"/>
        <v>36</v>
      </c>
      <c r="N11" s="6">
        <f t="shared" si="2"/>
        <v>36</v>
      </c>
      <c r="O11" s="6">
        <f t="shared" si="2"/>
        <v>36</v>
      </c>
      <c r="P11" s="6">
        <f t="shared" si="2"/>
        <v>36</v>
      </c>
      <c r="Q11" s="6">
        <f t="shared" si="2"/>
        <v>36</v>
      </c>
      <c r="R11" s="6">
        <f t="shared" si="2"/>
        <v>36</v>
      </c>
      <c r="S11" s="6">
        <f t="shared" si="2"/>
        <v>36</v>
      </c>
      <c r="T11" s="6">
        <f t="shared" si="2"/>
        <v>36</v>
      </c>
      <c r="U11" s="6">
        <f t="shared" si="2"/>
        <v>34</v>
      </c>
      <c r="V11" s="6">
        <f t="shared" si="2"/>
        <v>32</v>
      </c>
      <c r="W11" s="73">
        <f>W37</f>
        <v>612</v>
      </c>
      <c r="X11" s="69">
        <f>X13+X15+X17+X19+X21+X23+X25+X27+X29+X31+X33+X35</f>
        <v>792</v>
      </c>
      <c r="Y11" s="6">
        <f aca="true" t="shared" si="3" ref="Y11:AT11">Y13+Y17+Y19+Y21+Y23+Y25+Y27+Y29+Y31+Y35</f>
        <v>30</v>
      </c>
      <c r="Z11" s="6">
        <f t="shared" si="3"/>
        <v>30</v>
      </c>
      <c r="AA11" s="6">
        <f t="shared" si="3"/>
        <v>30</v>
      </c>
      <c r="AB11" s="6">
        <f t="shared" si="3"/>
        <v>30</v>
      </c>
      <c r="AC11" s="6">
        <f t="shared" si="3"/>
        <v>30</v>
      </c>
      <c r="AD11" s="6">
        <f t="shared" si="3"/>
        <v>30</v>
      </c>
      <c r="AE11" s="6">
        <f t="shared" si="3"/>
        <v>28</v>
      </c>
      <c r="AF11" s="6">
        <f t="shared" si="3"/>
        <v>28</v>
      </c>
      <c r="AG11" s="6">
        <f t="shared" si="3"/>
        <v>28</v>
      </c>
      <c r="AH11" s="6">
        <f t="shared" si="3"/>
        <v>28</v>
      </c>
      <c r="AI11" s="6">
        <f t="shared" si="3"/>
        <v>28</v>
      </c>
      <c r="AJ11" s="6">
        <f t="shared" si="3"/>
        <v>28</v>
      </c>
      <c r="AK11" s="6">
        <f t="shared" si="3"/>
        <v>28</v>
      </c>
      <c r="AL11" s="6">
        <f t="shared" si="3"/>
        <v>28</v>
      </c>
      <c r="AM11" s="6">
        <f t="shared" si="3"/>
        <v>30</v>
      </c>
      <c r="AN11" s="6">
        <f t="shared" si="3"/>
        <v>30</v>
      </c>
      <c r="AO11" s="6">
        <f t="shared" si="3"/>
        <v>32</v>
      </c>
      <c r="AP11" s="6">
        <f t="shared" si="3"/>
        <v>32</v>
      </c>
      <c r="AQ11" s="6">
        <f t="shared" si="3"/>
        <v>32</v>
      </c>
      <c r="AR11" s="6">
        <f t="shared" si="3"/>
        <v>32</v>
      </c>
      <c r="AS11" s="6">
        <f t="shared" si="3"/>
        <v>32</v>
      </c>
      <c r="AT11" s="6">
        <f t="shared" si="3"/>
        <v>32</v>
      </c>
      <c r="AU11" s="75"/>
      <c r="AV11" s="75"/>
      <c r="AW11" s="72"/>
      <c r="AX11" s="72"/>
      <c r="AY11" s="72"/>
      <c r="AZ11" s="72"/>
      <c r="BA11" s="72"/>
      <c r="BB11" s="72"/>
      <c r="BC11" s="72"/>
      <c r="BD11" s="72"/>
      <c r="BE11" s="76"/>
      <c r="BF11" s="19">
        <f>SUM(W11+X11)</f>
        <v>1404</v>
      </c>
      <c r="BG11" s="6"/>
    </row>
    <row r="12" spans="1:59" ht="12.75" customHeight="1">
      <c r="A12" s="122"/>
      <c r="B12" s="110"/>
      <c r="C12" s="112"/>
      <c r="D12" s="21" t="s">
        <v>10</v>
      </c>
      <c r="E12" s="22">
        <f>E14+E16+E18+E20+E22+E24+E26+E28+E30+E32+E34+E36</f>
        <v>3</v>
      </c>
      <c r="F12" s="22">
        <f aca="true" t="shared" si="4" ref="F12:V12">F14+F16+F18+F20+F22+F24+F26+F28+F30+F32+F34+F36</f>
        <v>18</v>
      </c>
      <c r="G12" s="22">
        <f t="shared" si="4"/>
        <v>18</v>
      </c>
      <c r="H12" s="22">
        <f t="shared" si="4"/>
        <v>18</v>
      </c>
      <c r="I12" s="22">
        <f t="shared" si="4"/>
        <v>18</v>
      </c>
      <c r="J12" s="22">
        <f t="shared" si="4"/>
        <v>18</v>
      </c>
      <c r="K12" s="22">
        <f t="shared" si="4"/>
        <v>18</v>
      </c>
      <c r="L12" s="22">
        <f t="shared" si="4"/>
        <v>18</v>
      </c>
      <c r="M12" s="22">
        <f t="shared" si="4"/>
        <v>18</v>
      </c>
      <c r="N12" s="22">
        <f t="shared" si="4"/>
        <v>18</v>
      </c>
      <c r="O12" s="22">
        <f t="shared" si="4"/>
        <v>18</v>
      </c>
      <c r="P12" s="22">
        <f t="shared" si="4"/>
        <v>18</v>
      </c>
      <c r="Q12" s="22">
        <f t="shared" si="4"/>
        <v>18</v>
      </c>
      <c r="R12" s="22">
        <f t="shared" si="4"/>
        <v>18</v>
      </c>
      <c r="S12" s="22">
        <f t="shared" si="4"/>
        <v>18</v>
      </c>
      <c r="T12" s="22">
        <f t="shared" si="4"/>
        <v>18</v>
      </c>
      <c r="U12" s="22">
        <f t="shared" si="4"/>
        <v>17</v>
      </c>
      <c r="V12" s="22">
        <f t="shared" si="4"/>
        <v>16</v>
      </c>
      <c r="W12" s="74">
        <f>W38</f>
        <v>306</v>
      </c>
      <c r="X12" s="70">
        <f>X14+X16+X18+X20+X22+X24+X26+X28+X30+X32+X34+X36</f>
        <v>396</v>
      </c>
      <c r="Y12" s="22">
        <f aca="true" t="shared" si="5" ref="Y12:AT12">Y14+Y18+Y20+Y22+Y24+Y26+Y28+Y30+Y32+Y36</f>
        <v>15</v>
      </c>
      <c r="Z12" s="22">
        <f t="shared" si="5"/>
        <v>15</v>
      </c>
      <c r="AA12" s="22">
        <f t="shared" si="5"/>
        <v>15</v>
      </c>
      <c r="AB12" s="22">
        <f t="shared" si="5"/>
        <v>15</v>
      </c>
      <c r="AC12" s="22">
        <f t="shared" si="5"/>
        <v>15</v>
      </c>
      <c r="AD12" s="22">
        <f t="shared" si="5"/>
        <v>15</v>
      </c>
      <c r="AE12" s="22">
        <f t="shared" si="5"/>
        <v>14</v>
      </c>
      <c r="AF12" s="22">
        <f t="shared" si="5"/>
        <v>14</v>
      </c>
      <c r="AG12" s="22">
        <f t="shared" si="5"/>
        <v>14</v>
      </c>
      <c r="AH12" s="22">
        <f t="shared" si="5"/>
        <v>14</v>
      </c>
      <c r="AI12" s="22">
        <f t="shared" si="5"/>
        <v>14</v>
      </c>
      <c r="AJ12" s="22">
        <f t="shared" si="5"/>
        <v>14</v>
      </c>
      <c r="AK12" s="22">
        <f t="shared" si="5"/>
        <v>14</v>
      </c>
      <c r="AL12" s="22">
        <f t="shared" si="5"/>
        <v>14</v>
      </c>
      <c r="AM12" s="22">
        <f t="shared" si="5"/>
        <v>15</v>
      </c>
      <c r="AN12" s="22">
        <f t="shared" si="5"/>
        <v>15</v>
      </c>
      <c r="AO12" s="22">
        <f t="shared" si="5"/>
        <v>16</v>
      </c>
      <c r="AP12" s="22">
        <f t="shared" si="5"/>
        <v>16</v>
      </c>
      <c r="AQ12" s="22">
        <f t="shared" si="5"/>
        <v>16</v>
      </c>
      <c r="AR12" s="22">
        <f t="shared" si="5"/>
        <v>16</v>
      </c>
      <c r="AS12" s="22">
        <f t="shared" si="5"/>
        <v>16</v>
      </c>
      <c r="AT12" s="22">
        <f t="shared" si="5"/>
        <v>16</v>
      </c>
      <c r="AU12" s="77"/>
      <c r="AV12" s="77"/>
      <c r="AW12" s="78"/>
      <c r="AX12" s="78"/>
      <c r="AY12" s="78"/>
      <c r="AZ12" s="78"/>
      <c r="BA12" s="78"/>
      <c r="BB12" s="78"/>
      <c r="BC12" s="78"/>
      <c r="BD12" s="78"/>
      <c r="BE12" s="79"/>
      <c r="BF12" s="22"/>
      <c r="BG12" s="81">
        <f>BF11/2</f>
        <v>702</v>
      </c>
    </row>
    <row r="13" spans="1:60" ht="12.75" customHeight="1">
      <c r="A13" s="122"/>
      <c r="B13" s="103" t="s">
        <v>84</v>
      </c>
      <c r="C13" s="101" t="s">
        <v>81</v>
      </c>
      <c r="D13" s="4" t="s">
        <v>9</v>
      </c>
      <c r="E13" s="3"/>
      <c r="F13" s="3">
        <v>2</v>
      </c>
      <c r="G13" s="3">
        <v>2</v>
      </c>
      <c r="H13" s="3">
        <v>2</v>
      </c>
      <c r="I13" s="3">
        <v>2</v>
      </c>
      <c r="J13" s="67">
        <v>2</v>
      </c>
      <c r="K13" s="67">
        <v>2</v>
      </c>
      <c r="L13" s="67">
        <v>2</v>
      </c>
      <c r="M13" s="67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3">
        <v>2</v>
      </c>
      <c r="V13" s="3">
        <v>2</v>
      </c>
      <c r="W13" s="69">
        <f>SUM(E13:V13)</f>
        <v>34</v>
      </c>
      <c r="X13" s="69">
        <f>SUM(Y13:AT13)</f>
        <v>44</v>
      </c>
      <c r="Y13" s="3">
        <v>2</v>
      </c>
      <c r="Z13" s="3">
        <v>2</v>
      </c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2</v>
      </c>
      <c r="AH13" s="3">
        <v>2</v>
      </c>
      <c r="AI13" s="3">
        <v>2</v>
      </c>
      <c r="AJ13" s="3">
        <v>2</v>
      </c>
      <c r="AK13" s="3">
        <v>2</v>
      </c>
      <c r="AL13" s="3">
        <v>2</v>
      </c>
      <c r="AM13" s="67">
        <v>2</v>
      </c>
      <c r="AN13" s="3">
        <v>2</v>
      </c>
      <c r="AO13" s="3">
        <v>2</v>
      </c>
      <c r="AP13" s="3">
        <v>2</v>
      </c>
      <c r="AQ13" s="3">
        <v>2</v>
      </c>
      <c r="AR13" s="3">
        <v>2</v>
      </c>
      <c r="AS13" s="3">
        <v>2</v>
      </c>
      <c r="AT13" s="3">
        <v>2</v>
      </c>
      <c r="AU13" s="65"/>
      <c r="AV13" s="87" t="s">
        <v>74</v>
      </c>
      <c r="AW13" s="85"/>
      <c r="AX13" s="85"/>
      <c r="AY13" s="85"/>
      <c r="AZ13" s="85"/>
      <c r="BA13" s="85"/>
      <c r="BB13" s="85"/>
      <c r="BC13" s="85"/>
      <c r="BD13" s="85"/>
      <c r="BE13" s="86"/>
      <c r="BF13" s="6">
        <f>W13+X13</f>
        <v>78</v>
      </c>
      <c r="BG13" s="6"/>
      <c r="BH13" s="13"/>
    </row>
    <row r="14" spans="1:59" ht="12.75" customHeight="1">
      <c r="A14" s="122"/>
      <c r="B14" s="103"/>
      <c r="C14" s="101"/>
      <c r="D14" s="82" t="s">
        <v>10</v>
      </c>
      <c r="E14" s="83">
        <f>E13/2</f>
        <v>0</v>
      </c>
      <c r="F14" s="83">
        <f>F13/2</f>
        <v>1</v>
      </c>
      <c r="G14" s="83">
        <f aca="true" t="shared" si="6" ref="G14:V14">G13/2</f>
        <v>1</v>
      </c>
      <c r="H14" s="83">
        <f t="shared" si="6"/>
        <v>1</v>
      </c>
      <c r="I14" s="83">
        <f t="shared" si="6"/>
        <v>1</v>
      </c>
      <c r="J14" s="83">
        <f t="shared" si="6"/>
        <v>1</v>
      </c>
      <c r="K14" s="83">
        <f t="shared" si="6"/>
        <v>1</v>
      </c>
      <c r="L14" s="83">
        <f t="shared" si="6"/>
        <v>1</v>
      </c>
      <c r="M14" s="83">
        <f t="shared" si="6"/>
        <v>1</v>
      </c>
      <c r="N14" s="83">
        <f t="shared" si="6"/>
        <v>1</v>
      </c>
      <c r="O14" s="83">
        <f t="shared" si="6"/>
        <v>1</v>
      </c>
      <c r="P14" s="83">
        <f t="shared" si="6"/>
        <v>1</v>
      </c>
      <c r="Q14" s="83">
        <f t="shared" si="6"/>
        <v>1</v>
      </c>
      <c r="R14" s="83">
        <f t="shared" si="6"/>
        <v>1</v>
      </c>
      <c r="S14" s="83">
        <f t="shared" si="6"/>
        <v>1</v>
      </c>
      <c r="T14" s="83">
        <f t="shared" si="6"/>
        <v>1</v>
      </c>
      <c r="U14" s="83">
        <f t="shared" si="6"/>
        <v>1</v>
      </c>
      <c r="V14" s="83">
        <f t="shared" si="6"/>
        <v>1</v>
      </c>
      <c r="W14" s="69">
        <f>W13/2</f>
        <v>17</v>
      </c>
      <c r="X14" s="69">
        <f>X13/2</f>
        <v>22</v>
      </c>
      <c r="Y14" s="83">
        <f>Y13/2</f>
        <v>1</v>
      </c>
      <c r="Z14" s="83">
        <f aca="true" t="shared" si="7" ref="Z14:AT14">Z13/2</f>
        <v>1</v>
      </c>
      <c r="AA14" s="83">
        <f t="shared" si="7"/>
        <v>1</v>
      </c>
      <c r="AB14" s="83">
        <f t="shared" si="7"/>
        <v>1</v>
      </c>
      <c r="AC14" s="83">
        <f t="shared" si="7"/>
        <v>1</v>
      </c>
      <c r="AD14" s="83">
        <f t="shared" si="7"/>
        <v>1</v>
      </c>
      <c r="AE14" s="83">
        <f t="shared" si="7"/>
        <v>1</v>
      </c>
      <c r="AF14" s="83">
        <f t="shared" si="7"/>
        <v>1</v>
      </c>
      <c r="AG14" s="83">
        <f t="shared" si="7"/>
        <v>1</v>
      </c>
      <c r="AH14" s="83">
        <f t="shared" si="7"/>
        <v>1</v>
      </c>
      <c r="AI14" s="83">
        <f t="shared" si="7"/>
        <v>1</v>
      </c>
      <c r="AJ14" s="83">
        <f t="shared" si="7"/>
        <v>1</v>
      </c>
      <c r="AK14" s="83">
        <f t="shared" si="7"/>
        <v>1</v>
      </c>
      <c r="AL14" s="83">
        <f t="shared" si="7"/>
        <v>1</v>
      </c>
      <c r="AM14" s="83">
        <f t="shared" si="7"/>
        <v>1</v>
      </c>
      <c r="AN14" s="83">
        <f t="shared" si="7"/>
        <v>1</v>
      </c>
      <c r="AO14" s="83">
        <f t="shared" si="7"/>
        <v>1</v>
      </c>
      <c r="AP14" s="83">
        <f t="shared" si="7"/>
        <v>1</v>
      </c>
      <c r="AQ14" s="83">
        <f t="shared" si="7"/>
        <v>1</v>
      </c>
      <c r="AR14" s="83">
        <f t="shared" si="7"/>
        <v>1</v>
      </c>
      <c r="AS14" s="83">
        <f t="shared" si="7"/>
        <v>1</v>
      </c>
      <c r="AT14" s="83">
        <f t="shared" si="7"/>
        <v>1</v>
      </c>
      <c r="AU14" s="65"/>
      <c r="AV14" s="65"/>
      <c r="AW14" s="85"/>
      <c r="AX14" s="85"/>
      <c r="AY14" s="85"/>
      <c r="AZ14" s="85"/>
      <c r="BA14" s="85"/>
      <c r="BB14" s="85"/>
      <c r="BC14" s="85"/>
      <c r="BD14" s="85"/>
      <c r="BE14" s="86"/>
      <c r="BF14" s="6"/>
      <c r="BG14" s="6">
        <f>BF13/2</f>
        <v>39</v>
      </c>
    </row>
    <row r="15" spans="1:59" ht="12.75" customHeight="1">
      <c r="A15" s="122"/>
      <c r="B15" s="123" t="s">
        <v>83</v>
      </c>
      <c r="C15" s="125" t="s">
        <v>82</v>
      </c>
      <c r="D15" s="4" t="s">
        <v>9</v>
      </c>
      <c r="E15" s="60">
        <v>3</v>
      </c>
      <c r="F15" s="60">
        <v>4</v>
      </c>
      <c r="G15" s="60">
        <v>4</v>
      </c>
      <c r="H15" s="60">
        <v>4</v>
      </c>
      <c r="I15" s="60">
        <v>4</v>
      </c>
      <c r="J15" s="67">
        <v>4</v>
      </c>
      <c r="K15" s="67">
        <v>4</v>
      </c>
      <c r="L15" s="67">
        <v>4</v>
      </c>
      <c r="M15" s="67">
        <v>4</v>
      </c>
      <c r="N15" s="60">
        <v>4</v>
      </c>
      <c r="O15" s="60">
        <v>4</v>
      </c>
      <c r="P15" s="60">
        <v>2</v>
      </c>
      <c r="Q15" s="60">
        <v>2</v>
      </c>
      <c r="R15" s="60">
        <v>2</v>
      </c>
      <c r="S15" s="60">
        <v>2</v>
      </c>
      <c r="T15" s="60">
        <v>2</v>
      </c>
      <c r="U15" s="60">
        <v>2</v>
      </c>
      <c r="V15" s="60">
        <v>2</v>
      </c>
      <c r="W15" s="69">
        <f>SUM(E15:V15)</f>
        <v>57</v>
      </c>
      <c r="X15" s="69">
        <f>SUM(Y15:AT15)</f>
        <v>60</v>
      </c>
      <c r="Y15" s="60">
        <v>2</v>
      </c>
      <c r="Z15" s="60">
        <v>2</v>
      </c>
      <c r="AA15" s="60">
        <v>2</v>
      </c>
      <c r="AB15" s="60">
        <v>2</v>
      </c>
      <c r="AC15" s="60">
        <v>2</v>
      </c>
      <c r="AD15" s="60">
        <v>2</v>
      </c>
      <c r="AE15" s="60">
        <v>4</v>
      </c>
      <c r="AF15" s="60">
        <v>4</v>
      </c>
      <c r="AG15" s="60">
        <v>4</v>
      </c>
      <c r="AH15" s="60">
        <v>4</v>
      </c>
      <c r="AI15" s="60">
        <v>4</v>
      </c>
      <c r="AJ15" s="60">
        <v>4</v>
      </c>
      <c r="AK15" s="60">
        <v>4</v>
      </c>
      <c r="AL15" s="60">
        <v>4</v>
      </c>
      <c r="AM15" s="60">
        <v>2</v>
      </c>
      <c r="AN15" s="60">
        <v>2</v>
      </c>
      <c r="AO15" s="60">
        <v>2</v>
      </c>
      <c r="AP15" s="60">
        <v>2</v>
      </c>
      <c r="AQ15" s="60">
        <v>2</v>
      </c>
      <c r="AR15" s="60">
        <v>2</v>
      </c>
      <c r="AS15" s="60">
        <v>2</v>
      </c>
      <c r="AT15" s="80">
        <v>2</v>
      </c>
      <c r="AU15" s="65"/>
      <c r="AV15" s="65"/>
      <c r="AW15" s="85"/>
      <c r="AX15" s="85"/>
      <c r="AY15" s="85"/>
      <c r="AZ15" s="85"/>
      <c r="BA15" s="85"/>
      <c r="BB15" s="85"/>
      <c r="BC15" s="85"/>
      <c r="BD15" s="85"/>
      <c r="BE15" s="86"/>
      <c r="BF15" s="6">
        <f>W15+X15</f>
        <v>117</v>
      </c>
      <c r="BG15" s="6"/>
    </row>
    <row r="16" spans="1:59" ht="12.75" customHeight="1">
      <c r="A16" s="122"/>
      <c r="B16" s="124"/>
      <c r="C16" s="126"/>
      <c r="D16" s="82" t="s">
        <v>10</v>
      </c>
      <c r="E16" s="83">
        <f>E15/2</f>
        <v>1.5</v>
      </c>
      <c r="F16" s="83">
        <f>F15/2</f>
        <v>2</v>
      </c>
      <c r="G16" s="83">
        <f aca="true" t="shared" si="8" ref="G16:V16">G15/2</f>
        <v>2</v>
      </c>
      <c r="H16" s="83">
        <f t="shared" si="8"/>
        <v>2</v>
      </c>
      <c r="I16" s="83">
        <f t="shared" si="8"/>
        <v>2</v>
      </c>
      <c r="J16" s="83">
        <f t="shared" si="8"/>
        <v>2</v>
      </c>
      <c r="K16" s="83">
        <f t="shared" si="8"/>
        <v>2</v>
      </c>
      <c r="L16" s="83">
        <f t="shared" si="8"/>
        <v>2</v>
      </c>
      <c r="M16" s="83">
        <f t="shared" si="8"/>
        <v>2</v>
      </c>
      <c r="N16" s="83">
        <f t="shared" si="8"/>
        <v>2</v>
      </c>
      <c r="O16" s="83">
        <f t="shared" si="8"/>
        <v>2</v>
      </c>
      <c r="P16" s="83">
        <f t="shared" si="8"/>
        <v>1</v>
      </c>
      <c r="Q16" s="83">
        <f t="shared" si="8"/>
        <v>1</v>
      </c>
      <c r="R16" s="83">
        <f t="shared" si="8"/>
        <v>1</v>
      </c>
      <c r="S16" s="83">
        <f t="shared" si="8"/>
        <v>1</v>
      </c>
      <c r="T16" s="83">
        <f t="shared" si="8"/>
        <v>1</v>
      </c>
      <c r="U16" s="83">
        <f t="shared" si="8"/>
        <v>1</v>
      </c>
      <c r="V16" s="83">
        <f t="shared" si="8"/>
        <v>1</v>
      </c>
      <c r="W16" s="71">
        <f>W15/2</f>
        <v>28.5</v>
      </c>
      <c r="X16" s="69">
        <f>X15/2</f>
        <v>30</v>
      </c>
      <c r="Y16" s="83">
        <f>Y15/2</f>
        <v>1</v>
      </c>
      <c r="Z16" s="83">
        <f aca="true" t="shared" si="9" ref="Z16:AT16">Z15/2</f>
        <v>1</v>
      </c>
      <c r="AA16" s="83">
        <f t="shared" si="9"/>
        <v>1</v>
      </c>
      <c r="AB16" s="83">
        <f t="shared" si="9"/>
        <v>1</v>
      </c>
      <c r="AC16" s="83">
        <f t="shared" si="9"/>
        <v>1</v>
      </c>
      <c r="AD16" s="83">
        <f t="shared" si="9"/>
        <v>1</v>
      </c>
      <c r="AE16" s="83">
        <f t="shared" si="9"/>
        <v>2</v>
      </c>
      <c r="AF16" s="83">
        <f t="shared" si="9"/>
        <v>2</v>
      </c>
      <c r="AG16" s="83">
        <f t="shared" si="9"/>
        <v>2</v>
      </c>
      <c r="AH16" s="83">
        <f t="shared" si="9"/>
        <v>2</v>
      </c>
      <c r="AI16" s="83">
        <f t="shared" si="9"/>
        <v>2</v>
      </c>
      <c r="AJ16" s="83">
        <f t="shared" si="9"/>
        <v>2</v>
      </c>
      <c r="AK16" s="83">
        <f t="shared" si="9"/>
        <v>2</v>
      </c>
      <c r="AL16" s="83">
        <f t="shared" si="9"/>
        <v>2</v>
      </c>
      <c r="AM16" s="83">
        <f t="shared" si="9"/>
        <v>1</v>
      </c>
      <c r="AN16" s="83">
        <f t="shared" si="9"/>
        <v>1</v>
      </c>
      <c r="AO16" s="83">
        <f t="shared" si="9"/>
        <v>1</v>
      </c>
      <c r="AP16" s="83">
        <f t="shared" si="9"/>
        <v>1</v>
      </c>
      <c r="AQ16" s="83">
        <f t="shared" si="9"/>
        <v>1</v>
      </c>
      <c r="AR16" s="83">
        <f t="shared" si="9"/>
        <v>1</v>
      </c>
      <c r="AS16" s="83">
        <f t="shared" si="9"/>
        <v>1</v>
      </c>
      <c r="AT16" s="83">
        <f t="shared" si="9"/>
        <v>1</v>
      </c>
      <c r="AU16" s="65"/>
      <c r="AV16" s="65"/>
      <c r="AW16" s="85"/>
      <c r="AX16" s="85"/>
      <c r="AY16" s="85"/>
      <c r="AZ16" s="85"/>
      <c r="BA16" s="85"/>
      <c r="BB16" s="85"/>
      <c r="BC16" s="85"/>
      <c r="BD16" s="85"/>
      <c r="BE16" s="86"/>
      <c r="BF16" s="6"/>
      <c r="BG16" s="6">
        <f>BF15/2</f>
        <v>58.5</v>
      </c>
    </row>
    <row r="17" spans="1:62" ht="12.75" customHeight="1">
      <c r="A17" s="122"/>
      <c r="B17" s="103" t="s">
        <v>62</v>
      </c>
      <c r="C17" s="101" t="s">
        <v>63</v>
      </c>
      <c r="D17" s="4" t="s">
        <v>9</v>
      </c>
      <c r="E17" s="3">
        <v>0</v>
      </c>
      <c r="F17" s="3">
        <v>4</v>
      </c>
      <c r="G17" s="3">
        <v>4</v>
      </c>
      <c r="H17" s="3">
        <v>4</v>
      </c>
      <c r="I17" s="3">
        <v>4</v>
      </c>
      <c r="J17" s="67">
        <v>4</v>
      </c>
      <c r="K17" s="67">
        <v>4</v>
      </c>
      <c r="L17" s="67">
        <v>4</v>
      </c>
      <c r="M17" s="67">
        <v>4</v>
      </c>
      <c r="N17" s="3">
        <v>4</v>
      </c>
      <c r="O17" s="3">
        <v>4</v>
      </c>
      <c r="P17" s="3">
        <v>4</v>
      </c>
      <c r="Q17" s="3">
        <v>4</v>
      </c>
      <c r="R17" s="3">
        <v>2</v>
      </c>
      <c r="S17" s="3">
        <v>2</v>
      </c>
      <c r="T17" s="3">
        <v>2</v>
      </c>
      <c r="U17" s="3">
        <v>2</v>
      </c>
      <c r="V17" s="3">
        <v>0</v>
      </c>
      <c r="W17" s="69">
        <f>SUM(E17:V17)</f>
        <v>56</v>
      </c>
      <c r="X17" s="69">
        <f>SUM(Y17:AT17)</f>
        <v>61</v>
      </c>
      <c r="Y17" s="3">
        <v>2</v>
      </c>
      <c r="Z17" s="3">
        <v>2</v>
      </c>
      <c r="AA17" s="3">
        <v>2</v>
      </c>
      <c r="AB17" s="3">
        <v>2</v>
      </c>
      <c r="AC17" s="3">
        <v>2</v>
      </c>
      <c r="AD17" s="3">
        <v>2</v>
      </c>
      <c r="AE17" s="3">
        <v>2</v>
      </c>
      <c r="AF17" s="3">
        <v>2</v>
      </c>
      <c r="AG17" s="3">
        <v>2</v>
      </c>
      <c r="AH17" s="3">
        <v>2</v>
      </c>
      <c r="AI17" s="3">
        <v>2</v>
      </c>
      <c r="AJ17" s="3">
        <v>2</v>
      </c>
      <c r="AK17" s="3">
        <v>2</v>
      </c>
      <c r="AL17" s="3">
        <v>2</v>
      </c>
      <c r="AM17" s="3">
        <v>4</v>
      </c>
      <c r="AN17" s="3">
        <v>4</v>
      </c>
      <c r="AO17" s="3">
        <v>4</v>
      </c>
      <c r="AP17" s="3">
        <v>4</v>
      </c>
      <c r="AQ17" s="3">
        <v>4</v>
      </c>
      <c r="AR17" s="3">
        <v>4</v>
      </c>
      <c r="AS17" s="3">
        <v>4</v>
      </c>
      <c r="AT17" s="80">
        <v>5</v>
      </c>
      <c r="AU17" s="65"/>
      <c r="AV17" s="65"/>
      <c r="AW17" s="85"/>
      <c r="AX17" s="85"/>
      <c r="AY17" s="85"/>
      <c r="AZ17" s="85"/>
      <c r="BA17" s="85"/>
      <c r="BB17" s="85"/>
      <c r="BC17" s="85"/>
      <c r="BD17" s="85"/>
      <c r="BE17" s="86"/>
      <c r="BF17" s="6">
        <f>W17+X17</f>
        <v>117</v>
      </c>
      <c r="BG17" s="6"/>
      <c r="BH17" s="13"/>
      <c r="BJ17" s="13"/>
    </row>
    <row r="18" spans="1:59" ht="12.75" customHeight="1">
      <c r="A18" s="122"/>
      <c r="B18" s="103"/>
      <c r="C18" s="101"/>
      <c r="D18" s="82" t="s">
        <v>10</v>
      </c>
      <c r="E18" s="83">
        <f>E17/2</f>
        <v>0</v>
      </c>
      <c r="F18" s="83">
        <f>F17/2</f>
        <v>2</v>
      </c>
      <c r="G18" s="83">
        <f aca="true" t="shared" si="10" ref="G18:V18">G17/2</f>
        <v>2</v>
      </c>
      <c r="H18" s="83">
        <f t="shared" si="10"/>
        <v>2</v>
      </c>
      <c r="I18" s="83">
        <f t="shared" si="10"/>
        <v>2</v>
      </c>
      <c r="J18" s="83">
        <f t="shared" si="10"/>
        <v>2</v>
      </c>
      <c r="K18" s="83">
        <f t="shared" si="10"/>
        <v>2</v>
      </c>
      <c r="L18" s="83">
        <f t="shared" si="10"/>
        <v>2</v>
      </c>
      <c r="M18" s="83">
        <f t="shared" si="10"/>
        <v>2</v>
      </c>
      <c r="N18" s="83">
        <f t="shared" si="10"/>
        <v>2</v>
      </c>
      <c r="O18" s="83">
        <f t="shared" si="10"/>
        <v>2</v>
      </c>
      <c r="P18" s="83">
        <f t="shared" si="10"/>
        <v>2</v>
      </c>
      <c r="Q18" s="83">
        <f t="shared" si="10"/>
        <v>2</v>
      </c>
      <c r="R18" s="83">
        <f t="shared" si="10"/>
        <v>1</v>
      </c>
      <c r="S18" s="83">
        <f t="shared" si="10"/>
        <v>1</v>
      </c>
      <c r="T18" s="83">
        <f t="shared" si="10"/>
        <v>1</v>
      </c>
      <c r="U18" s="83">
        <f t="shared" si="10"/>
        <v>1</v>
      </c>
      <c r="V18" s="83">
        <f t="shared" si="10"/>
        <v>0</v>
      </c>
      <c r="W18" s="69">
        <f>W17/2</f>
        <v>28</v>
      </c>
      <c r="X18" s="69">
        <f>X17/2</f>
        <v>30.5</v>
      </c>
      <c r="Y18" s="83">
        <f>Y17/2</f>
        <v>1</v>
      </c>
      <c r="Z18" s="83">
        <f aca="true" t="shared" si="11" ref="Z18:AT18">Z17/2</f>
        <v>1</v>
      </c>
      <c r="AA18" s="83">
        <f t="shared" si="11"/>
        <v>1</v>
      </c>
      <c r="AB18" s="83">
        <f t="shared" si="11"/>
        <v>1</v>
      </c>
      <c r="AC18" s="83">
        <f t="shared" si="11"/>
        <v>1</v>
      </c>
      <c r="AD18" s="83">
        <f t="shared" si="11"/>
        <v>1</v>
      </c>
      <c r="AE18" s="83">
        <f t="shared" si="11"/>
        <v>1</v>
      </c>
      <c r="AF18" s="83">
        <f t="shared" si="11"/>
        <v>1</v>
      </c>
      <c r="AG18" s="83">
        <f t="shared" si="11"/>
        <v>1</v>
      </c>
      <c r="AH18" s="83">
        <f t="shared" si="11"/>
        <v>1</v>
      </c>
      <c r="AI18" s="83">
        <f t="shared" si="11"/>
        <v>1</v>
      </c>
      <c r="AJ18" s="83">
        <f t="shared" si="11"/>
        <v>1</v>
      </c>
      <c r="AK18" s="83">
        <f t="shared" si="11"/>
        <v>1</v>
      </c>
      <c r="AL18" s="83">
        <f t="shared" si="11"/>
        <v>1</v>
      </c>
      <c r="AM18" s="83">
        <f t="shared" si="11"/>
        <v>2</v>
      </c>
      <c r="AN18" s="83">
        <f t="shared" si="11"/>
        <v>2</v>
      </c>
      <c r="AO18" s="83">
        <f t="shared" si="11"/>
        <v>2</v>
      </c>
      <c r="AP18" s="83">
        <f t="shared" si="11"/>
        <v>2</v>
      </c>
      <c r="AQ18" s="83">
        <f t="shared" si="11"/>
        <v>2</v>
      </c>
      <c r="AR18" s="83">
        <f t="shared" si="11"/>
        <v>2</v>
      </c>
      <c r="AS18" s="83">
        <f t="shared" si="11"/>
        <v>2</v>
      </c>
      <c r="AT18" s="83">
        <f t="shared" si="11"/>
        <v>2.5</v>
      </c>
      <c r="AU18" s="65"/>
      <c r="AV18" s="65"/>
      <c r="AW18" s="85"/>
      <c r="AX18" s="85"/>
      <c r="AY18" s="85"/>
      <c r="AZ18" s="85"/>
      <c r="BA18" s="85"/>
      <c r="BB18" s="85"/>
      <c r="BC18" s="85"/>
      <c r="BD18" s="85"/>
      <c r="BE18" s="86"/>
      <c r="BF18" s="6"/>
      <c r="BG18" s="6">
        <f>BF17/2</f>
        <v>58.5</v>
      </c>
    </row>
    <row r="19" spans="1:62" ht="12.75" customHeight="1">
      <c r="A19" s="122"/>
      <c r="B19" s="103" t="s">
        <v>70</v>
      </c>
      <c r="C19" s="101" t="s">
        <v>71</v>
      </c>
      <c r="D19" s="4" t="s">
        <v>9</v>
      </c>
      <c r="E19" s="3">
        <v>0</v>
      </c>
      <c r="F19" s="3">
        <v>4</v>
      </c>
      <c r="G19" s="3">
        <v>4</v>
      </c>
      <c r="H19" s="3">
        <v>4</v>
      </c>
      <c r="I19" s="3">
        <v>4</v>
      </c>
      <c r="J19" s="67">
        <v>4</v>
      </c>
      <c r="K19" s="67">
        <v>4</v>
      </c>
      <c r="L19" s="67">
        <v>4</v>
      </c>
      <c r="M19" s="67">
        <v>4</v>
      </c>
      <c r="N19" s="3">
        <v>4</v>
      </c>
      <c r="O19" s="3">
        <v>4</v>
      </c>
      <c r="P19" s="3">
        <v>4</v>
      </c>
      <c r="Q19" s="3">
        <v>2</v>
      </c>
      <c r="R19" s="3">
        <v>2</v>
      </c>
      <c r="S19" s="3">
        <v>2</v>
      </c>
      <c r="T19" s="3">
        <v>2</v>
      </c>
      <c r="U19" s="3">
        <v>2</v>
      </c>
      <c r="V19" s="3">
        <v>2</v>
      </c>
      <c r="W19" s="69">
        <f>SUM(E19:V19)</f>
        <v>56</v>
      </c>
      <c r="X19" s="69">
        <f>SUM(Y19:AT19)</f>
        <v>61</v>
      </c>
      <c r="Y19" s="3">
        <v>4</v>
      </c>
      <c r="Z19" s="3">
        <v>4</v>
      </c>
      <c r="AA19" s="3">
        <v>4</v>
      </c>
      <c r="AB19" s="3">
        <v>4</v>
      </c>
      <c r="AC19" s="3">
        <v>4</v>
      </c>
      <c r="AD19" s="3">
        <v>4</v>
      </c>
      <c r="AE19" s="3">
        <v>4</v>
      </c>
      <c r="AF19" s="3">
        <v>4</v>
      </c>
      <c r="AG19" s="3">
        <v>2</v>
      </c>
      <c r="AH19" s="3">
        <v>2</v>
      </c>
      <c r="AI19" s="3">
        <v>2</v>
      </c>
      <c r="AJ19" s="3">
        <v>2</v>
      </c>
      <c r="AK19" s="3">
        <v>2</v>
      </c>
      <c r="AL19" s="3">
        <v>2</v>
      </c>
      <c r="AM19" s="3">
        <v>2</v>
      </c>
      <c r="AN19" s="3">
        <v>2</v>
      </c>
      <c r="AO19" s="3">
        <v>2</v>
      </c>
      <c r="AP19" s="3">
        <v>3</v>
      </c>
      <c r="AQ19" s="3">
        <v>2</v>
      </c>
      <c r="AR19" s="3">
        <v>2</v>
      </c>
      <c r="AS19" s="3">
        <v>2</v>
      </c>
      <c r="AT19" s="67">
        <v>2</v>
      </c>
      <c r="AU19" s="87" t="s">
        <v>74</v>
      </c>
      <c r="AV19" s="65"/>
      <c r="AW19" s="85"/>
      <c r="AX19" s="85"/>
      <c r="AY19" s="85"/>
      <c r="AZ19" s="85"/>
      <c r="BA19" s="85"/>
      <c r="BB19" s="85"/>
      <c r="BC19" s="85"/>
      <c r="BD19" s="85"/>
      <c r="BE19" s="86"/>
      <c r="BF19" s="6">
        <f>W19+X19</f>
        <v>117</v>
      </c>
      <c r="BG19" s="6"/>
      <c r="BH19" s="13"/>
      <c r="BJ19" s="13"/>
    </row>
    <row r="20" spans="1:62" ht="12.75" customHeight="1">
      <c r="A20" s="122"/>
      <c r="B20" s="103"/>
      <c r="C20" s="101"/>
      <c r="D20" s="82" t="s">
        <v>10</v>
      </c>
      <c r="E20" s="83">
        <f>E19/2</f>
        <v>0</v>
      </c>
      <c r="F20" s="83">
        <f>F19/2</f>
        <v>2</v>
      </c>
      <c r="G20" s="83">
        <f aca="true" t="shared" si="12" ref="G20:V20">G19/2</f>
        <v>2</v>
      </c>
      <c r="H20" s="83">
        <f t="shared" si="12"/>
        <v>2</v>
      </c>
      <c r="I20" s="83">
        <f t="shared" si="12"/>
        <v>2</v>
      </c>
      <c r="J20" s="83">
        <f t="shared" si="12"/>
        <v>2</v>
      </c>
      <c r="K20" s="83">
        <f t="shared" si="12"/>
        <v>2</v>
      </c>
      <c r="L20" s="83">
        <f t="shared" si="12"/>
        <v>2</v>
      </c>
      <c r="M20" s="83">
        <f t="shared" si="12"/>
        <v>2</v>
      </c>
      <c r="N20" s="83">
        <f t="shared" si="12"/>
        <v>2</v>
      </c>
      <c r="O20" s="83">
        <f t="shared" si="12"/>
        <v>2</v>
      </c>
      <c r="P20" s="83">
        <f t="shared" si="12"/>
        <v>2</v>
      </c>
      <c r="Q20" s="83">
        <f t="shared" si="12"/>
        <v>1</v>
      </c>
      <c r="R20" s="83">
        <f t="shared" si="12"/>
        <v>1</v>
      </c>
      <c r="S20" s="83">
        <f t="shared" si="12"/>
        <v>1</v>
      </c>
      <c r="T20" s="83">
        <f t="shared" si="12"/>
        <v>1</v>
      </c>
      <c r="U20" s="83">
        <f t="shared" si="12"/>
        <v>1</v>
      </c>
      <c r="V20" s="83">
        <f t="shared" si="12"/>
        <v>1</v>
      </c>
      <c r="W20" s="69">
        <f>W19/2</f>
        <v>28</v>
      </c>
      <c r="X20" s="69">
        <f>X19/2</f>
        <v>30.5</v>
      </c>
      <c r="Y20" s="83">
        <f>Y19/2</f>
        <v>2</v>
      </c>
      <c r="Z20" s="83">
        <f aca="true" t="shared" si="13" ref="Z20:AT20">Z19/2</f>
        <v>2</v>
      </c>
      <c r="AA20" s="83">
        <f t="shared" si="13"/>
        <v>2</v>
      </c>
      <c r="AB20" s="83">
        <f t="shared" si="13"/>
        <v>2</v>
      </c>
      <c r="AC20" s="83">
        <f t="shared" si="13"/>
        <v>2</v>
      </c>
      <c r="AD20" s="83">
        <f t="shared" si="13"/>
        <v>2</v>
      </c>
      <c r="AE20" s="83">
        <f t="shared" si="13"/>
        <v>2</v>
      </c>
      <c r="AF20" s="83">
        <f t="shared" si="13"/>
        <v>2</v>
      </c>
      <c r="AG20" s="83">
        <f t="shared" si="13"/>
        <v>1</v>
      </c>
      <c r="AH20" s="83">
        <f t="shared" si="13"/>
        <v>1</v>
      </c>
      <c r="AI20" s="83">
        <f t="shared" si="13"/>
        <v>1</v>
      </c>
      <c r="AJ20" s="83">
        <f t="shared" si="13"/>
        <v>1</v>
      </c>
      <c r="AK20" s="83">
        <f t="shared" si="13"/>
        <v>1</v>
      </c>
      <c r="AL20" s="83">
        <f t="shared" si="13"/>
        <v>1</v>
      </c>
      <c r="AM20" s="83">
        <f t="shared" si="13"/>
        <v>1</v>
      </c>
      <c r="AN20" s="83">
        <f t="shared" si="13"/>
        <v>1</v>
      </c>
      <c r="AO20" s="83">
        <f t="shared" si="13"/>
        <v>1</v>
      </c>
      <c r="AP20" s="83">
        <f t="shared" si="13"/>
        <v>1.5</v>
      </c>
      <c r="AQ20" s="83">
        <f t="shared" si="13"/>
        <v>1</v>
      </c>
      <c r="AR20" s="83">
        <f t="shared" si="13"/>
        <v>1</v>
      </c>
      <c r="AS20" s="83">
        <f t="shared" si="13"/>
        <v>1</v>
      </c>
      <c r="AT20" s="83">
        <f t="shared" si="13"/>
        <v>1</v>
      </c>
      <c r="AU20" s="65"/>
      <c r="AV20" s="65"/>
      <c r="AW20" s="85"/>
      <c r="AX20" s="85"/>
      <c r="AY20" s="85"/>
      <c r="AZ20" s="85"/>
      <c r="BA20" s="85"/>
      <c r="BB20" s="85"/>
      <c r="BC20" s="85"/>
      <c r="BD20" s="85"/>
      <c r="BE20" s="86"/>
      <c r="BF20" s="6"/>
      <c r="BG20" s="6">
        <f>BF19/2</f>
        <v>58.5</v>
      </c>
      <c r="BH20" s="20"/>
      <c r="BJ20" s="20"/>
    </row>
    <row r="21" spans="1:62" ht="12.75" customHeight="1">
      <c r="A21" s="122"/>
      <c r="B21" s="103" t="s">
        <v>65</v>
      </c>
      <c r="C21" s="101" t="s">
        <v>61</v>
      </c>
      <c r="D21" s="4" t="s">
        <v>9</v>
      </c>
      <c r="E21" s="3">
        <v>0</v>
      </c>
      <c r="F21" s="3">
        <v>2</v>
      </c>
      <c r="G21" s="3">
        <v>2</v>
      </c>
      <c r="H21" s="3">
        <v>2</v>
      </c>
      <c r="I21" s="3">
        <v>2</v>
      </c>
      <c r="J21" s="67">
        <v>2</v>
      </c>
      <c r="K21" s="67">
        <v>2</v>
      </c>
      <c r="L21" s="67">
        <v>2</v>
      </c>
      <c r="M21" s="67">
        <v>2</v>
      </c>
      <c r="N21" s="3">
        <v>2</v>
      </c>
      <c r="O21" s="3">
        <v>2</v>
      </c>
      <c r="P21" s="3">
        <v>4</v>
      </c>
      <c r="Q21" s="3">
        <v>4</v>
      </c>
      <c r="R21" s="3">
        <v>6</v>
      </c>
      <c r="S21" s="3">
        <v>6</v>
      </c>
      <c r="T21" s="3">
        <v>6</v>
      </c>
      <c r="U21" s="3">
        <v>4</v>
      </c>
      <c r="V21" s="3">
        <v>6</v>
      </c>
      <c r="W21" s="69">
        <f>SUM(E21:V21)</f>
        <v>56</v>
      </c>
      <c r="X21" s="69">
        <f>SUM(Y21:AT21)</f>
        <v>61</v>
      </c>
      <c r="Y21" s="3">
        <v>4</v>
      </c>
      <c r="Z21" s="3">
        <v>4</v>
      </c>
      <c r="AA21" s="3">
        <v>4</v>
      </c>
      <c r="AB21" s="3">
        <v>4</v>
      </c>
      <c r="AC21" s="3">
        <v>2</v>
      </c>
      <c r="AD21" s="3">
        <v>2</v>
      </c>
      <c r="AE21" s="3">
        <v>2</v>
      </c>
      <c r="AF21" s="3">
        <v>2</v>
      </c>
      <c r="AG21" s="3">
        <v>2</v>
      </c>
      <c r="AH21" s="3">
        <v>2</v>
      </c>
      <c r="AI21" s="3">
        <v>2</v>
      </c>
      <c r="AJ21" s="3">
        <v>2</v>
      </c>
      <c r="AK21" s="3">
        <v>2</v>
      </c>
      <c r="AL21" s="3">
        <v>2</v>
      </c>
      <c r="AM21" s="3">
        <v>2</v>
      </c>
      <c r="AN21" s="3">
        <v>2</v>
      </c>
      <c r="AO21" s="3">
        <v>2</v>
      </c>
      <c r="AP21" s="67">
        <v>3</v>
      </c>
      <c r="AQ21" s="3">
        <v>4</v>
      </c>
      <c r="AR21" s="3">
        <v>4</v>
      </c>
      <c r="AS21" s="3">
        <v>4</v>
      </c>
      <c r="AT21" s="80">
        <v>4</v>
      </c>
      <c r="AU21" s="65"/>
      <c r="AV21" s="65"/>
      <c r="AW21" s="85"/>
      <c r="AX21" s="85"/>
      <c r="AY21" s="85"/>
      <c r="AZ21" s="85"/>
      <c r="BA21" s="85"/>
      <c r="BB21" s="85"/>
      <c r="BC21" s="85"/>
      <c r="BD21" s="85"/>
      <c r="BE21" s="86"/>
      <c r="BF21" s="6">
        <f>W21+X21</f>
        <v>117</v>
      </c>
      <c r="BG21" s="6"/>
      <c r="BH21" s="13"/>
      <c r="BJ21" s="13"/>
    </row>
    <row r="22" spans="1:62" ht="12.75" customHeight="1">
      <c r="A22" s="122"/>
      <c r="B22" s="103"/>
      <c r="C22" s="101"/>
      <c r="D22" s="82" t="s">
        <v>10</v>
      </c>
      <c r="E22" s="83">
        <f>E21/2</f>
        <v>0</v>
      </c>
      <c r="F22" s="83">
        <f>F21/2</f>
        <v>1</v>
      </c>
      <c r="G22" s="83">
        <f aca="true" t="shared" si="14" ref="G22:V22">G21/2</f>
        <v>1</v>
      </c>
      <c r="H22" s="83">
        <f t="shared" si="14"/>
        <v>1</v>
      </c>
      <c r="I22" s="83">
        <f t="shared" si="14"/>
        <v>1</v>
      </c>
      <c r="J22" s="83">
        <f t="shared" si="14"/>
        <v>1</v>
      </c>
      <c r="K22" s="83">
        <f t="shared" si="14"/>
        <v>1</v>
      </c>
      <c r="L22" s="83">
        <f t="shared" si="14"/>
        <v>1</v>
      </c>
      <c r="M22" s="83">
        <f t="shared" si="14"/>
        <v>1</v>
      </c>
      <c r="N22" s="83">
        <f t="shared" si="14"/>
        <v>1</v>
      </c>
      <c r="O22" s="83">
        <f t="shared" si="14"/>
        <v>1</v>
      </c>
      <c r="P22" s="83">
        <f t="shared" si="14"/>
        <v>2</v>
      </c>
      <c r="Q22" s="83">
        <f t="shared" si="14"/>
        <v>2</v>
      </c>
      <c r="R22" s="83">
        <f t="shared" si="14"/>
        <v>3</v>
      </c>
      <c r="S22" s="83">
        <f t="shared" si="14"/>
        <v>3</v>
      </c>
      <c r="T22" s="83">
        <f t="shared" si="14"/>
        <v>3</v>
      </c>
      <c r="U22" s="83">
        <f t="shared" si="14"/>
        <v>2</v>
      </c>
      <c r="V22" s="83">
        <f t="shared" si="14"/>
        <v>3</v>
      </c>
      <c r="W22" s="69">
        <f>W21/2</f>
        <v>28</v>
      </c>
      <c r="X22" s="69">
        <f>X21/2</f>
        <v>30.5</v>
      </c>
      <c r="Y22" s="83">
        <f>Y21/2</f>
        <v>2</v>
      </c>
      <c r="Z22" s="83">
        <f aca="true" t="shared" si="15" ref="Z22:AT22">Z21/2</f>
        <v>2</v>
      </c>
      <c r="AA22" s="83">
        <f t="shared" si="15"/>
        <v>2</v>
      </c>
      <c r="AB22" s="83">
        <f t="shared" si="15"/>
        <v>2</v>
      </c>
      <c r="AC22" s="83">
        <f t="shared" si="15"/>
        <v>1</v>
      </c>
      <c r="AD22" s="83">
        <f t="shared" si="15"/>
        <v>1</v>
      </c>
      <c r="AE22" s="83">
        <f t="shared" si="15"/>
        <v>1</v>
      </c>
      <c r="AF22" s="83">
        <f t="shared" si="15"/>
        <v>1</v>
      </c>
      <c r="AG22" s="83">
        <f t="shared" si="15"/>
        <v>1</v>
      </c>
      <c r="AH22" s="83">
        <f t="shared" si="15"/>
        <v>1</v>
      </c>
      <c r="AI22" s="83">
        <f t="shared" si="15"/>
        <v>1</v>
      </c>
      <c r="AJ22" s="83">
        <f t="shared" si="15"/>
        <v>1</v>
      </c>
      <c r="AK22" s="83">
        <f t="shared" si="15"/>
        <v>1</v>
      </c>
      <c r="AL22" s="83">
        <f t="shared" si="15"/>
        <v>1</v>
      </c>
      <c r="AM22" s="83">
        <f t="shared" si="15"/>
        <v>1</v>
      </c>
      <c r="AN22" s="83">
        <f t="shared" si="15"/>
        <v>1</v>
      </c>
      <c r="AO22" s="83">
        <f t="shared" si="15"/>
        <v>1</v>
      </c>
      <c r="AP22" s="83">
        <f t="shared" si="15"/>
        <v>1.5</v>
      </c>
      <c r="AQ22" s="83">
        <f t="shared" si="15"/>
        <v>2</v>
      </c>
      <c r="AR22" s="83">
        <f t="shared" si="15"/>
        <v>2</v>
      </c>
      <c r="AS22" s="83">
        <f t="shared" si="15"/>
        <v>2</v>
      </c>
      <c r="AT22" s="83">
        <f t="shared" si="15"/>
        <v>2</v>
      </c>
      <c r="AU22" s="65"/>
      <c r="AV22" s="65"/>
      <c r="AW22" s="85"/>
      <c r="AX22" s="85"/>
      <c r="AY22" s="85"/>
      <c r="AZ22" s="85"/>
      <c r="BA22" s="85"/>
      <c r="BB22" s="85"/>
      <c r="BC22" s="85"/>
      <c r="BD22" s="85"/>
      <c r="BE22" s="86"/>
      <c r="BF22" s="6"/>
      <c r="BG22" s="6">
        <f>BF21/2</f>
        <v>58.5</v>
      </c>
      <c r="BH22" s="20"/>
      <c r="BJ22" s="20"/>
    </row>
    <row r="23" spans="1:62" ht="12.75" customHeight="1">
      <c r="A23" s="122"/>
      <c r="B23" s="103" t="s">
        <v>66</v>
      </c>
      <c r="C23" s="101" t="s">
        <v>67</v>
      </c>
      <c r="D23" s="4" t="s">
        <v>9</v>
      </c>
      <c r="E23" s="3">
        <v>0</v>
      </c>
      <c r="F23" s="3">
        <v>2</v>
      </c>
      <c r="G23" s="3">
        <v>2</v>
      </c>
      <c r="H23" s="3">
        <v>2</v>
      </c>
      <c r="I23" s="3">
        <v>2</v>
      </c>
      <c r="J23" s="67">
        <v>2</v>
      </c>
      <c r="K23" s="67">
        <v>2</v>
      </c>
      <c r="L23" s="67">
        <v>2</v>
      </c>
      <c r="M23" s="67">
        <v>2</v>
      </c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2</v>
      </c>
      <c r="T23" s="3">
        <v>2</v>
      </c>
      <c r="U23" s="3">
        <v>2</v>
      </c>
      <c r="V23" s="3">
        <v>2</v>
      </c>
      <c r="W23" s="69">
        <f>SUM(E23:V23)</f>
        <v>34</v>
      </c>
      <c r="X23" s="69">
        <f>SUM(Y23:AT23)</f>
        <v>36</v>
      </c>
      <c r="Y23" s="3">
        <v>0</v>
      </c>
      <c r="Z23" s="3">
        <v>0</v>
      </c>
      <c r="AA23" s="3">
        <v>0</v>
      </c>
      <c r="AB23" s="3">
        <v>0</v>
      </c>
      <c r="AC23" s="3">
        <v>2</v>
      </c>
      <c r="AD23" s="3">
        <v>2</v>
      </c>
      <c r="AE23" s="3">
        <v>2</v>
      </c>
      <c r="AF23" s="3">
        <v>2</v>
      </c>
      <c r="AG23" s="3">
        <v>2</v>
      </c>
      <c r="AH23" s="3">
        <v>2</v>
      </c>
      <c r="AI23" s="3">
        <v>2</v>
      </c>
      <c r="AJ23" s="3">
        <v>2</v>
      </c>
      <c r="AK23" s="3">
        <v>2</v>
      </c>
      <c r="AL23" s="3">
        <v>2</v>
      </c>
      <c r="AM23" s="3">
        <v>2</v>
      </c>
      <c r="AN23" s="3">
        <v>2</v>
      </c>
      <c r="AO23" s="3">
        <v>2</v>
      </c>
      <c r="AP23" s="3">
        <v>2</v>
      </c>
      <c r="AQ23" s="3">
        <v>2</v>
      </c>
      <c r="AR23" s="3">
        <v>2</v>
      </c>
      <c r="AS23" s="3">
        <v>2</v>
      </c>
      <c r="AT23" s="80">
        <v>2</v>
      </c>
      <c r="AU23" s="65"/>
      <c r="AV23" s="65"/>
      <c r="AW23" s="85"/>
      <c r="AX23" s="85"/>
      <c r="AY23" s="85"/>
      <c r="AZ23" s="85"/>
      <c r="BA23" s="85"/>
      <c r="BB23" s="85"/>
      <c r="BC23" s="85"/>
      <c r="BD23" s="85"/>
      <c r="BE23" s="86"/>
      <c r="BF23" s="6">
        <f>W23+X23</f>
        <v>70</v>
      </c>
      <c r="BG23" s="6"/>
      <c r="BH23" s="13"/>
      <c r="BJ23" s="13"/>
    </row>
    <row r="24" spans="1:62" ht="12.75" customHeight="1">
      <c r="A24" s="122"/>
      <c r="B24" s="103"/>
      <c r="C24" s="101"/>
      <c r="D24" s="82" t="s">
        <v>10</v>
      </c>
      <c r="E24" s="83">
        <f>E23/2</f>
        <v>0</v>
      </c>
      <c r="F24" s="83">
        <f>F23/2</f>
        <v>1</v>
      </c>
      <c r="G24" s="83">
        <f aca="true" t="shared" si="16" ref="G24:V24">G23/2</f>
        <v>1</v>
      </c>
      <c r="H24" s="83">
        <f t="shared" si="16"/>
        <v>1</v>
      </c>
      <c r="I24" s="83">
        <f t="shared" si="16"/>
        <v>1</v>
      </c>
      <c r="J24" s="83">
        <f t="shared" si="16"/>
        <v>1</v>
      </c>
      <c r="K24" s="83">
        <f t="shared" si="16"/>
        <v>1</v>
      </c>
      <c r="L24" s="83">
        <f t="shared" si="16"/>
        <v>1</v>
      </c>
      <c r="M24" s="83">
        <f t="shared" si="16"/>
        <v>1</v>
      </c>
      <c r="N24" s="83">
        <f t="shared" si="16"/>
        <v>1</v>
      </c>
      <c r="O24" s="83">
        <f t="shared" si="16"/>
        <v>1</v>
      </c>
      <c r="P24" s="83">
        <f t="shared" si="16"/>
        <v>1</v>
      </c>
      <c r="Q24" s="83">
        <f t="shared" si="16"/>
        <v>1</v>
      </c>
      <c r="R24" s="83">
        <f t="shared" si="16"/>
        <v>1</v>
      </c>
      <c r="S24" s="83">
        <f t="shared" si="16"/>
        <v>1</v>
      </c>
      <c r="T24" s="83">
        <f t="shared" si="16"/>
        <v>1</v>
      </c>
      <c r="U24" s="83">
        <f t="shared" si="16"/>
        <v>1</v>
      </c>
      <c r="V24" s="83">
        <f t="shared" si="16"/>
        <v>1</v>
      </c>
      <c r="W24" s="69">
        <f>W23/2</f>
        <v>17</v>
      </c>
      <c r="X24" s="69">
        <f>X23/2</f>
        <v>18</v>
      </c>
      <c r="Y24" s="83">
        <f>Y23/2</f>
        <v>0</v>
      </c>
      <c r="Z24" s="83">
        <f aca="true" t="shared" si="17" ref="Z24:AT24">Z23/2</f>
        <v>0</v>
      </c>
      <c r="AA24" s="83">
        <f t="shared" si="17"/>
        <v>0</v>
      </c>
      <c r="AB24" s="83">
        <f t="shared" si="17"/>
        <v>0</v>
      </c>
      <c r="AC24" s="83">
        <f t="shared" si="17"/>
        <v>1</v>
      </c>
      <c r="AD24" s="83">
        <f t="shared" si="17"/>
        <v>1</v>
      </c>
      <c r="AE24" s="83">
        <f t="shared" si="17"/>
        <v>1</v>
      </c>
      <c r="AF24" s="83">
        <f t="shared" si="17"/>
        <v>1</v>
      </c>
      <c r="AG24" s="83">
        <f t="shared" si="17"/>
        <v>1</v>
      </c>
      <c r="AH24" s="83">
        <f t="shared" si="17"/>
        <v>1</v>
      </c>
      <c r="AI24" s="83">
        <f t="shared" si="17"/>
        <v>1</v>
      </c>
      <c r="AJ24" s="83">
        <f t="shared" si="17"/>
        <v>1</v>
      </c>
      <c r="AK24" s="83">
        <f t="shared" si="17"/>
        <v>1</v>
      </c>
      <c r="AL24" s="83">
        <f t="shared" si="17"/>
        <v>1</v>
      </c>
      <c r="AM24" s="83">
        <f t="shared" si="17"/>
        <v>1</v>
      </c>
      <c r="AN24" s="83">
        <f t="shared" si="17"/>
        <v>1</v>
      </c>
      <c r="AO24" s="83">
        <f t="shared" si="17"/>
        <v>1</v>
      </c>
      <c r="AP24" s="83">
        <f t="shared" si="17"/>
        <v>1</v>
      </c>
      <c r="AQ24" s="83">
        <f t="shared" si="17"/>
        <v>1</v>
      </c>
      <c r="AR24" s="83">
        <f t="shared" si="17"/>
        <v>1</v>
      </c>
      <c r="AS24" s="83">
        <f t="shared" si="17"/>
        <v>1</v>
      </c>
      <c r="AT24" s="83">
        <f t="shared" si="17"/>
        <v>1</v>
      </c>
      <c r="AU24" s="65"/>
      <c r="AV24" s="65"/>
      <c r="AW24" s="85"/>
      <c r="AX24" s="85"/>
      <c r="AY24" s="85"/>
      <c r="AZ24" s="85"/>
      <c r="BA24" s="85"/>
      <c r="BB24" s="85"/>
      <c r="BC24" s="85"/>
      <c r="BD24" s="85"/>
      <c r="BE24" s="86"/>
      <c r="BF24" s="6"/>
      <c r="BG24" s="6">
        <f>BF23/2</f>
        <v>35</v>
      </c>
      <c r="BH24" s="20"/>
      <c r="BJ24" s="20"/>
    </row>
    <row r="25" spans="1:62" ht="12.75" customHeight="1">
      <c r="A25" s="122"/>
      <c r="B25" s="103" t="s">
        <v>76</v>
      </c>
      <c r="C25" s="101" t="s">
        <v>85</v>
      </c>
      <c r="D25" s="4" t="s">
        <v>9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7">
        <v>0</v>
      </c>
      <c r="K25" s="67">
        <v>0</v>
      </c>
      <c r="L25" s="67">
        <v>0</v>
      </c>
      <c r="M25" s="67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69">
        <f>SUM(E25:V25)</f>
        <v>0</v>
      </c>
      <c r="X25" s="69">
        <f>SUM(Y25:AT25)</f>
        <v>36</v>
      </c>
      <c r="Y25" s="3">
        <v>0</v>
      </c>
      <c r="Z25" s="3">
        <v>0</v>
      </c>
      <c r="AA25" s="3">
        <v>0</v>
      </c>
      <c r="AB25" s="3">
        <v>0</v>
      </c>
      <c r="AC25" s="3">
        <v>2</v>
      </c>
      <c r="AD25" s="3">
        <v>2</v>
      </c>
      <c r="AE25" s="3">
        <v>2</v>
      </c>
      <c r="AF25" s="3">
        <v>2</v>
      </c>
      <c r="AG25" s="3">
        <v>2</v>
      </c>
      <c r="AH25" s="3">
        <v>2</v>
      </c>
      <c r="AI25" s="3">
        <v>2</v>
      </c>
      <c r="AJ25" s="3">
        <v>2</v>
      </c>
      <c r="AK25" s="3">
        <v>2</v>
      </c>
      <c r="AL25" s="3">
        <v>2</v>
      </c>
      <c r="AM25" s="60">
        <v>2</v>
      </c>
      <c r="AN25" s="60">
        <v>2</v>
      </c>
      <c r="AO25" s="67">
        <v>2</v>
      </c>
      <c r="AP25" s="3">
        <v>2</v>
      </c>
      <c r="AQ25" s="3">
        <v>2</v>
      </c>
      <c r="AR25" s="3">
        <v>2</v>
      </c>
      <c r="AS25" s="3">
        <v>2</v>
      </c>
      <c r="AT25" s="80">
        <v>2</v>
      </c>
      <c r="AU25" s="65"/>
      <c r="AV25" s="65"/>
      <c r="AW25" s="85"/>
      <c r="AX25" s="85"/>
      <c r="AY25" s="85"/>
      <c r="AZ25" s="85"/>
      <c r="BA25" s="85"/>
      <c r="BB25" s="85"/>
      <c r="BC25" s="85"/>
      <c r="BD25" s="85"/>
      <c r="BE25" s="86"/>
      <c r="BF25" s="6">
        <f>W25+X25</f>
        <v>36</v>
      </c>
      <c r="BG25" s="6"/>
      <c r="BH25" s="13"/>
      <c r="BJ25" s="13"/>
    </row>
    <row r="26" spans="1:62" ht="12.75" customHeight="1">
      <c r="A26" s="122"/>
      <c r="B26" s="103"/>
      <c r="C26" s="101"/>
      <c r="D26" s="82" t="s">
        <v>10</v>
      </c>
      <c r="E26" s="83">
        <f>E25/2</f>
        <v>0</v>
      </c>
      <c r="F26" s="83">
        <f aca="true" t="shared" si="18" ref="F26:V26">F25/2</f>
        <v>0</v>
      </c>
      <c r="G26" s="83">
        <f t="shared" si="18"/>
        <v>0</v>
      </c>
      <c r="H26" s="83">
        <f t="shared" si="18"/>
        <v>0</v>
      </c>
      <c r="I26" s="83">
        <f t="shared" si="18"/>
        <v>0</v>
      </c>
      <c r="J26" s="83">
        <f t="shared" si="18"/>
        <v>0</v>
      </c>
      <c r="K26" s="83">
        <f t="shared" si="18"/>
        <v>0</v>
      </c>
      <c r="L26" s="83">
        <f t="shared" si="18"/>
        <v>0</v>
      </c>
      <c r="M26" s="83">
        <f t="shared" si="18"/>
        <v>0</v>
      </c>
      <c r="N26" s="83">
        <f t="shared" si="18"/>
        <v>0</v>
      </c>
      <c r="O26" s="83">
        <f t="shared" si="18"/>
        <v>0</v>
      </c>
      <c r="P26" s="83">
        <f t="shared" si="18"/>
        <v>0</v>
      </c>
      <c r="Q26" s="83">
        <f t="shared" si="18"/>
        <v>0</v>
      </c>
      <c r="R26" s="83">
        <f t="shared" si="18"/>
        <v>0</v>
      </c>
      <c r="S26" s="83">
        <f t="shared" si="18"/>
        <v>0</v>
      </c>
      <c r="T26" s="83">
        <f t="shared" si="18"/>
        <v>0</v>
      </c>
      <c r="U26" s="83">
        <f t="shared" si="18"/>
        <v>0</v>
      </c>
      <c r="V26" s="83">
        <f t="shared" si="18"/>
        <v>0</v>
      </c>
      <c r="W26" s="69">
        <f>W25/2</f>
        <v>0</v>
      </c>
      <c r="X26" s="69">
        <f>X25/2</f>
        <v>18</v>
      </c>
      <c r="Y26" s="83">
        <f>Y25/2</f>
        <v>0</v>
      </c>
      <c r="Z26" s="83">
        <f aca="true" t="shared" si="19" ref="Z26:AT26">Z25/2</f>
        <v>0</v>
      </c>
      <c r="AA26" s="83">
        <f t="shared" si="19"/>
        <v>0</v>
      </c>
      <c r="AB26" s="83">
        <f t="shared" si="19"/>
        <v>0</v>
      </c>
      <c r="AC26" s="83">
        <f t="shared" si="19"/>
        <v>1</v>
      </c>
      <c r="AD26" s="83">
        <f t="shared" si="19"/>
        <v>1</v>
      </c>
      <c r="AE26" s="83">
        <f t="shared" si="19"/>
        <v>1</v>
      </c>
      <c r="AF26" s="83">
        <f t="shared" si="19"/>
        <v>1</v>
      </c>
      <c r="AG26" s="83">
        <f t="shared" si="19"/>
        <v>1</v>
      </c>
      <c r="AH26" s="83">
        <f t="shared" si="19"/>
        <v>1</v>
      </c>
      <c r="AI26" s="83">
        <f t="shared" si="19"/>
        <v>1</v>
      </c>
      <c r="AJ26" s="83">
        <f t="shared" si="19"/>
        <v>1</v>
      </c>
      <c r="AK26" s="83">
        <f t="shared" si="19"/>
        <v>1</v>
      </c>
      <c r="AL26" s="83">
        <f t="shared" si="19"/>
        <v>1</v>
      </c>
      <c r="AM26" s="83">
        <f t="shared" si="19"/>
        <v>1</v>
      </c>
      <c r="AN26" s="83">
        <f t="shared" si="19"/>
        <v>1</v>
      </c>
      <c r="AO26" s="83">
        <f t="shared" si="19"/>
        <v>1</v>
      </c>
      <c r="AP26" s="83">
        <f t="shared" si="19"/>
        <v>1</v>
      </c>
      <c r="AQ26" s="83">
        <f t="shared" si="19"/>
        <v>1</v>
      </c>
      <c r="AR26" s="83">
        <f t="shared" si="19"/>
        <v>1</v>
      </c>
      <c r="AS26" s="83">
        <f t="shared" si="19"/>
        <v>1</v>
      </c>
      <c r="AT26" s="83">
        <f t="shared" si="19"/>
        <v>1</v>
      </c>
      <c r="AU26" s="65"/>
      <c r="AV26" s="65"/>
      <c r="AW26" s="85"/>
      <c r="AX26" s="85"/>
      <c r="AY26" s="85"/>
      <c r="AZ26" s="85"/>
      <c r="BA26" s="85"/>
      <c r="BB26" s="85"/>
      <c r="BC26" s="85"/>
      <c r="BD26" s="85"/>
      <c r="BE26" s="86"/>
      <c r="BF26" s="6"/>
      <c r="BG26" s="6">
        <f>BF25/2</f>
        <v>18</v>
      </c>
      <c r="BH26" s="20"/>
      <c r="BJ26" s="20"/>
    </row>
    <row r="27" spans="1:62" ht="12.75" customHeight="1">
      <c r="A27" s="122"/>
      <c r="B27" s="103" t="s">
        <v>72</v>
      </c>
      <c r="C27" s="101" t="s">
        <v>77</v>
      </c>
      <c r="D27" s="4" t="s">
        <v>9</v>
      </c>
      <c r="E27" s="3">
        <v>0</v>
      </c>
      <c r="F27" s="3">
        <v>2</v>
      </c>
      <c r="G27" s="3">
        <v>2</v>
      </c>
      <c r="H27" s="3">
        <v>2</v>
      </c>
      <c r="I27" s="3">
        <v>2</v>
      </c>
      <c r="J27" s="67">
        <v>2</v>
      </c>
      <c r="K27" s="67">
        <v>2</v>
      </c>
      <c r="L27" s="67">
        <v>2</v>
      </c>
      <c r="M27" s="67">
        <v>2</v>
      </c>
      <c r="N27" s="3">
        <v>2</v>
      </c>
      <c r="O27" s="3">
        <v>2</v>
      </c>
      <c r="P27" s="3">
        <v>2</v>
      </c>
      <c r="Q27" s="3">
        <v>4</v>
      </c>
      <c r="R27" s="3">
        <v>6</v>
      </c>
      <c r="S27" s="3">
        <v>6</v>
      </c>
      <c r="T27" s="3">
        <v>6</v>
      </c>
      <c r="U27" s="3">
        <v>4</v>
      </c>
      <c r="V27" s="3">
        <v>4</v>
      </c>
      <c r="W27" s="69">
        <f>SUM(E27:V27)</f>
        <v>52</v>
      </c>
      <c r="X27" s="69">
        <f>SUM(Y27:AT27)</f>
        <v>56</v>
      </c>
      <c r="Y27" s="3">
        <v>4</v>
      </c>
      <c r="Z27" s="3">
        <v>4</v>
      </c>
      <c r="AA27" s="3">
        <v>4</v>
      </c>
      <c r="AB27" s="3">
        <v>4</v>
      </c>
      <c r="AC27" s="3">
        <v>4</v>
      </c>
      <c r="AD27" s="3">
        <v>4</v>
      </c>
      <c r="AE27" s="3">
        <v>2</v>
      </c>
      <c r="AF27" s="3">
        <v>2</v>
      </c>
      <c r="AG27" s="3">
        <v>2</v>
      </c>
      <c r="AH27" s="3">
        <v>2</v>
      </c>
      <c r="AI27" s="3">
        <v>2</v>
      </c>
      <c r="AJ27" s="3">
        <v>2</v>
      </c>
      <c r="AK27" s="3">
        <v>2</v>
      </c>
      <c r="AL27" s="3">
        <v>2</v>
      </c>
      <c r="AM27" s="3">
        <v>2</v>
      </c>
      <c r="AN27" s="3">
        <v>2</v>
      </c>
      <c r="AO27" s="3">
        <v>2</v>
      </c>
      <c r="AP27" s="3">
        <v>2</v>
      </c>
      <c r="AQ27" s="3">
        <v>2</v>
      </c>
      <c r="AR27" s="3">
        <v>2</v>
      </c>
      <c r="AS27" s="3">
        <v>2</v>
      </c>
      <c r="AT27" s="80">
        <v>2</v>
      </c>
      <c r="AU27" s="65"/>
      <c r="AV27" s="65"/>
      <c r="AW27" s="85"/>
      <c r="AX27" s="85"/>
      <c r="AY27" s="85"/>
      <c r="AZ27" s="85"/>
      <c r="BA27" s="85"/>
      <c r="BB27" s="85"/>
      <c r="BC27" s="85"/>
      <c r="BD27" s="85"/>
      <c r="BE27" s="86"/>
      <c r="BF27" s="6">
        <f>W27+X27</f>
        <v>108</v>
      </c>
      <c r="BG27" s="6"/>
      <c r="BH27" s="13"/>
      <c r="BJ27" s="13"/>
    </row>
    <row r="28" spans="1:62" ht="12.75" customHeight="1">
      <c r="A28" s="122"/>
      <c r="B28" s="103"/>
      <c r="C28" s="101"/>
      <c r="D28" s="82" t="s">
        <v>10</v>
      </c>
      <c r="E28" s="83">
        <f>E27/2</f>
        <v>0</v>
      </c>
      <c r="F28" s="83">
        <f aca="true" t="shared" si="20" ref="F28:V28">F27/2</f>
        <v>1</v>
      </c>
      <c r="G28" s="83">
        <f t="shared" si="20"/>
        <v>1</v>
      </c>
      <c r="H28" s="83">
        <f t="shared" si="20"/>
        <v>1</v>
      </c>
      <c r="I28" s="83">
        <f t="shared" si="20"/>
        <v>1</v>
      </c>
      <c r="J28" s="83">
        <f t="shared" si="20"/>
        <v>1</v>
      </c>
      <c r="K28" s="83">
        <f t="shared" si="20"/>
        <v>1</v>
      </c>
      <c r="L28" s="83">
        <f t="shared" si="20"/>
        <v>1</v>
      </c>
      <c r="M28" s="83">
        <f t="shared" si="20"/>
        <v>1</v>
      </c>
      <c r="N28" s="83">
        <f t="shared" si="20"/>
        <v>1</v>
      </c>
      <c r="O28" s="83">
        <f t="shared" si="20"/>
        <v>1</v>
      </c>
      <c r="P28" s="83">
        <f t="shared" si="20"/>
        <v>1</v>
      </c>
      <c r="Q28" s="83">
        <f t="shared" si="20"/>
        <v>2</v>
      </c>
      <c r="R28" s="83">
        <f t="shared" si="20"/>
        <v>3</v>
      </c>
      <c r="S28" s="83">
        <f t="shared" si="20"/>
        <v>3</v>
      </c>
      <c r="T28" s="83">
        <f t="shared" si="20"/>
        <v>3</v>
      </c>
      <c r="U28" s="83">
        <f t="shared" si="20"/>
        <v>2</v>
      </c>
      <c r="V28" s="83">
        <f t="shared" si="20"/>
        <v>2</v>
      </c>
      <c r="W28" s="69">
        <f>W27/2</f>
        <v>26</v>
      </c>
      <c r="X28" s="69">
        <f>X27/2</f>
        <v>28</v>
      </c>
      <c r="Y28" s="83">
        <f>Y27/2</f>
        <v>2</v>
      </c>
      <c r="Z28" s="83">
        <f aca="true" t="shared" si="21" ref="Z28:AT28">Z27/2</f>
        <v>2</v>
      </c>
      <c r="AA28" s="83">
        <f t="shared" si="21"/>
        <v>2</v>
      </c>
      <c r="AB28" s="83">
        <f t="shared" si="21"/>
        <v>2</v>
      </c>
      <c r="AC28" s="83">
        <f t="shared" si="21"/>
        <v>2</v>
      </c>
      <c r="AD28" s="83">
        <f t="shared" si="21"/>
        <v>2</v>
      </c>
      <c r="AE28" s="83">
        <f t="shared" si="21"/>
        <v>1</v>
      </c>
      <c r="AF28" s="83">
        <f t="shared" si="21"/>
        <v>1</v>
      </c>
      <c r="AG28" s="83">
        <f t="shared" si="21"/>
        <v>1</v>
      </c>
      <c r="AH28" s="83">
        <f t="shared" si="21"/>
        <v>1</v>
      </c>
      <c r="AI28" s="83">
        <f t="shared" si="21"/>
        <v>1</v>
      </c>
      <c r="AJ28" s="83">
        <f t="shared" si="21"/>
        <v>1</v>
      </c>
      <c r="AK28" s="83">
        <f t="shared" si="21"/>
        <v>1</v>
      </c>
      <c r="AL28" s="83">
        <f t="shared" si="21"/>
        <v>1</v>
      </c>
      <c r="AM28" s="83">
        <f t="shared" si="21"/>
        <v>1</v>
      </c>
      <c r="AN28" s="83">
        <f t="shared" si="21"/>
        <v>1</v>
      </c>
      <c r="AO28" s="83">
        <f t="shared" si="21"/>
        <v>1</v>
      </c>
      <c r="AP28" s="83">
        <f t="shared" si="21"/>
        <v>1</v>
      </c>
      <c r="AQ28" s="83">
        <f t="shared" si="21"/>
        <v>1</v>
      </c>
      <c r="AR28" s="83">
        <f t="shared" si="21"/>
        <v>1</v>
      </c>
      <c r="AS28" s="83">
        <f t="shared" si="21"/>
        <v>1</v>
      </c>
      <c r="AT28" s="83">
        <f t="shared" si="21"/>
        <v>1</v>
      </c>
      <c r="AU28" s="65"/>
      <c r="AV28" s="65"/>
      <c r="AW28" s="85"/>
      <c r="AX28" s="85"/>
      <c r="AY28" s="85"/>
      <c r="AZ28" s="85"/>
      <c r="BA28" s="85"/>
      <c r="BB28" s="85"/>
      <c r="BC28" s="85"/>
      <c r="BD28" s="85"/>
      <c r="BE28" s="86"/>
      <c r="BF28" s="6"/>
      <c r="BG28" s="6">
        <f>BF27/2</f>
        <v>54</v>
      </c>
      <c r="BH28" s="20"/>
      <c r="BJ28" s="20"/>
    </row>
    <row r="29" spans="1:62" ht="12.75" customHeight="1">
      <c r="A29" s="122"/>
      <c r="B29" s="107" t="s">
        <v>86</v>
      </c>
      <c r="C29" s="105" t="s">
        <v>87</v>
      </c>
      <c r="D29" s="68" t="s">
        <v>9</v>
      </c>
      <c r="E29" s="67">
        <v>0</v>
      </c>
      <c r="F29" s="67">
        <v>2</v>
      </c>
      <c r="G29" s="67">
        <v>2</v>
      </c>
      <c r="H29" s="67">
        <v>2</v>
      </c>
      <c r="I29" s="67">
        <v>2</v>
      </c>
      <c r="J29" s="67">
        <v>2</v>
      </c>
      <c r="K29" s="67">
        <v>2</v>
      </c>
      <c r="L29" s="67">
        <v>2</v>
      </c>
      <c r="M29" s="67">
        <v>2</v>
      </c>
      <c r="N29" s="67">
        <v>2</v>
      </c>
      <c r="O29" s="67">
        <v>2</v>
      </c>
      <c r="P29" s="67">
        <v>2</v>
      </c>
      <c r="Q29" s="67">
        <v>2</v>
      </c>
      <c r="R29" s="67">
        <v>2</v>
      </c>
      <c r="S29" s="67">
        <v>2</v>
      </c>
      <c r="T29" s="67">
        <v>2</v>
      </c>
      <c r="U29" s="67">
        <v>0</v>
      </c>
      <c r="V29" s="67">
        <v>0</v>
      </c>
      <c r="W29" s="69">
        <f>SUM(E29:V29)</f>
        <v>30</v>
      </c>
      <c r="X29" s="69">
        <f>SUM(Y29:AT29)</f>
        <v>30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2</v>
      </c>
      <c r="AH29" s="67">
        <v>2</v>
      </c>
      <c r="AI29" s="67">
        <v>2</v>
      </c>
      <c r="AJ29" s="67">
        <v>2</v>
      </c>
      <c r="AK29" s="67">
        <v>2</v>
      </c>
      <c r="AL29" s="67">
        <v>2</v>
      </c>
      <c r="AM29" s="67">
        <v>2</v>
      </c>
      <c r="AN29" s="67">
        <v>2</v>
      </c>
      <c r="AO29" s="67">
        <v>4</v>
      </c>
      <c r="AP29" s="67">
        <v>2</v>
      </c>
      <c r="AQ29" s="67">
        <v>2</v>
      </c>
      <c r="AR29" s="67">
        <v>2</v>
      </c>
      <c r="AS29" s="67">
        <v>2</v>
      </c>
      <c r="AT29" s="80">
        <v>2</v>
      </c>
      <c r="AU29" s="65"/>
      <c r="AV29" s="65"/>
      <c r="AW29" s="85"/>
      <c r="AX29" s="85"/>
      <c r="AY29" s="85"/>
      <c r="AZ29" s="85"/>
      <c r="BA29" s="85"/>
      <c r="BB29" s="85"/>
      <c r="BC29" s="85"/>
      <c r="BD29" s="85"/>
      <c r="BE29" s="86"/>
      <c r="BF29" s="6">
        <f>W29+X29</f>
        <v>60</v>
      </c>
      <c r="BG29" s="6"/>
      <c r="BH29" s="13"/>
      <c r="BJ29" s="13"/>
    </row>
    <row r="30" spans="1:62" ht="12.75" customHeight="1">
      <c r="A30" s="122"/>
      <c r="B30" s="108"/>
      <c r="C30" s="106"/>
      <c r="D30" s="82" t="s">
        <v>10</v>
      </c>
      <c r="E30" s="83">
        <f>E29/2</f>
        <v>0</v>
      </c>
      <c r="F30" s="83">
        <f aca="true" t="shared" si="22" ref="F30:V30">F29/2</f>
        <v>1</v>
      </c>
      <c r="G30" s="83">
        <f t="shared" si="22"/>
        <v>1</v>
      </c>
      <c r="H30" s="83">
        <f t="shared" si="22"/>
        <v>1</v>
      </c>
      <c r="I30" s="83">
        <f t="shared" si="22"/>
        <v>1</v>
      </c>
      <c r="J30" s="83">
        <f t="shared" si="22"/>
        <v>1</v>
      </c>
      <c r="K30" s="83">
        <f t="shared" si="22"/>
        <v>1</v>
      </c>
      <c r="L30" s="83">
        <f t="shared" si="22"/>
        <v>1</v>
      </c>
      <c r="M30" s="83">
        <f t="shared" si="22"/>
        <v>1</v>
      </c>
      <c r="N30" s="83">
        <f t="shared" si="22"/>
        <v>1</v>
      </c>
      <c r="O30" s="83">
        <f t="shared" si="22"/>
        <v>1</v>
      </c>
      <c r="P30" s="83">
        <f t="shared" si="22"/>
        <v>1</v>
      </c>
      <c r="Q30" s="83">
        <f t="shared" si="22"/>
        <v>1</v>
      </c>
      <c r="R30" s="83">
        <f t="shared" si="22"/>
        <v>1</v>
      </c>
      <c r="S30" s="83">
        <f t="shared" si="22"/>
        <v>1</v>
      </c>
      <c r="T30" s="83">
        <f t="shared" si="22"/>
        <v>1</v>
      </c>
      <c r="U30" s="83">
        <f t="shared" si="22"/>
        <v>0</v>
      </c>
      <c r="V30" s="83">
        <f t="shared" si="22"/>
        <v>0</v>
      </c>
      <c r="W30" s="69">
        <f>W29/2</f>
        <v>15</v>
      </c>
      <c r="X30" s="69">
        <f>X29/2</f>
        <v>15</v>
      </c>
      <c r="Y30" s="83">
        <f>Y29/2</f>
        <v>0</v>
      </c>
      <c r="Z30" s="83">
        <f aca="true" t="shared" si="23" ref="Z30:AT30">Z29/2</f>
        <v>0</v>
      </c>
      <c r="AA30" s="83">
        <f t="shared" si="23"/>
        <v>0</v>
      </c>
      <c r="AB30" s="83">
        <f t="shared" si="23"/>
        <v>0</v>
      </c>
      <c r="AC30" s="83">
        <f t="shared" si="23"/>
        <v>0</v>
      </c>
      <c r="AD30" s="83">
        <f t="shared" si="23"/>
        <v>0</v>
      </c>
      <c r="AE30" s="83">
        <f t="shared" si="23"/>
        <v>0</v>
      </c>
      <c r="AF30" s="83">
        <f t="shared" si="23"/>
        <v>0</v>
      </c>
      <c r="AG30" s="83">
        <f t="shared" si="23"/>
        <v>1</v>
      </c>
      <c r="AH30" s="83">
        <f t="shared" si="23"/>
        <v>1</v>
      </c>
      <c r="AI30" s="83">
        <f t="shared" si="23"/>
        <v>1</v>
      </c>
      <c r="AJ30" s="83">
        <f t="shared" si="23"/>
        <v>1</v>
      </c>
      <c r="AK30" s="83">
        <f t="shared" si="23"/>
        <v>1</v>
      </c>
      <c r="AL30" s="83">
        <f t="shared" si="23"/>
        <v>1</v>
      </c>
      <c r="AM30" s="83">
        <f t="shared" si="23"/>
        <v>1</v>
      </c>
      <c r="AN30" s="83">
        <f t="shared" si="23"/>
        <v>1</v>
      </c>
      <c r="AO30" s="83">
        <f t="shared" si="23"/>
        <v>2</v>
      </c>
      <c r="AP30" s="83">
        <f t="shared" si="23"/>
        <v>1</v>
      </c>
      <c r="AQ30" s="83">
        <f t="shared" si="23"/>
        <v>1</v>
      </c>
      <c r="AR30" s="83">
        <f t="shared" si="23"/>
        <v>1</v>
      </c>
      <c r="AS30" s="83">
        <f t="shared" si="23"/>
        <v>1</v>
      </c>
      <c r="AT30" s="83">
        <f t="shared" si="23"/>
        <v>1</v>
      </c>
      <c r="AU30" s="65"/>
      <c r="AV30" s="65"/>
      <c r="AW30" s="85"/>
      <c r="AX30" s="85"/>
      <c r="AY30" s="85"/>
      <c r="AZ30" s="85"/>
      <c r="BA30" s="85"/>
      <c r="BB30" s="85"/>
      <c r="BC30" s="85"/>
      <c r="BD30" s="85"/>
      <c r="BE30" s="86"/>
      <c r="BF30" s="6"/>
      <c r="BG30" s="6">
        <f>BF29/2</f>
        <v>30</v>
      </c>
      <c r="BH30" s="20"/>
      <c r="BJ30" s="20"/>
    </row>
    <row r="31" spans="1:62" ht="12.75" customHeight="1">
      <c r="A31" s="122"/>
      <c r="B31" s="103" t="s">
        <v>64</v>
      </c>
      <c r="C31" s="101" t="s">
        <v>78</v>
      </c>
      <c r="D31" s="4" t="s">
        <v>9</v>
      </c>
      <c r="E31" s="3">
        <v>0</v>
      </c>
      <c r="F31" s="3">
        <v>6</v>
      </c>
      <c r="G31" s="3">
        <v>6</v>
      </c>
      <c r="H31" s="3">
        <v>6</v>
      </c>
      <c r="I31" s="67">
        <v>6</v>
      </c>
      <c r="J31" s="67">
        <v>6</v>
      </c>
      <c r="K31" s="67">
        <v>6</v>
      </c>
      <c r="L31" s="67">
        <v>6</v>
      </c>
      <c r="M31" s="67">
        <v>6</v>
      </c>
      <c r="N31" s="67">
        <v>6</v>
      </c>
      <c r="O31" s="3">
        <v>6</v>
      </c>
      <c r="P31" s="3">
        <v>6</v>
      </c>
      <c r="Q31" s="3">
        <v>6</v>
      </c>
      <c r="R31" s="3">
        <v>6</v>
      </c>
      <c r="S31" s="3">
        <v>6</v>
      </c>
      <c r="T31" s="3">
        <v>6</v>
      </c>
      <c r="U31" s="3">
        <v>6</v>
      </c>
      <c r="V31" s="3">
        <v>4</v>
      </c>
      <c r="W31" s="69">
        <f>SUM(E31:V31)</f>
        <v>100</v>
      </c>
      <c r="X31" s="69">
        <f>SUM(Y31:AT31)</f>
        <v>134</v>
      </c>
      <c r="Y31" s="3">
        <v>8</v>
      </c>
      <c r="Z31" s="3">
        <v>8</v>
      </c>
      <c r="AA31" s="3">
        <v>8</v>
      </c>
      <c r="AB31" s="3">
        <v>8</v>
      </c>
      <c r="AC31" s="3">
        <v>6</v>
      </c>
      <c r="AD31" s="3">
        <v>6</v>
      </c>
      <c r="AE31" s="3">
        <v>6</v>
      </c>
      <c r="AF31" s="3">
        <v>6</v>
      </c>
      <c r="AG31" s="3">
        <v>6</v>
      </c>
      <c r="AH31" s="3">
        <v>6</v>
      </c>
      <c r="AI31" s="3">
        <v>6</v>
      </c>
      <c r="AJ31" s="3">
        <v>6</v>
      </c>
      <c r="AK31" s="3">
        <v>6</v>
      </c>
      <c r="AL31" s="3">
        <v>6</v>
      </c>
      <c r="AM31" s="3">
        <v>6</v>
      </c>
      <c r="AN31" s="3">
        <v>6</v>
      </c>
      <c r="AO31" s="3">
        <v>6</v>
      </c>
      <c r="AP31" s="3">
        <v>6</v>
      </c>
      <c r="AQ31" s="3">
        <v>6</v>
      </c>
      <c r="AR31" s="3">
        <v>4</v>
      </c>
      <c r="AS31" s="3">
        <v>4</v>
      </c>
      <c r="AT31" s="67">
        <v>4</v>
      </c>
      <c r="AU31" s="87" t="s">
        <v>74</v>
      </c>
      <c r="AV31" s="65"/>
      <c r="AW31" s="85"/>
      <c r="AX31" s="85"/>
      <c r="AY31" s="85"/>
      <c r="AZ31" s="85"/>
      <c r="BA31" s="85"/>
      <c r="BB31" s="85"/>
      <c r="BC31" s="85"/>
      <c r="BD31" s="85"/>
      <c r="BE31" s="86"/>
      <c r="BF31" s="6">
        <f>W31+X31</f>
        <v>234</v>
      </c>
      <c r="BG31" s="6"/>
      <c r="BH31" s="13"/>
      <c r="BJ31" s="13"/>
    </row>
    <row r="32" spans="1:62" ht="12.75" customHeight="1">
      <c r="A32" s="122"/>
      <c r="B32" s="103"/>
      <c r="C32" s="101"/>
      <c r="D32" s="82" t="s">
        <v>10</v>
      </c>
      <c r="E32" s="83">
        <f>E31/2</f>
        <v>0</v>
      </c>
      <c r="F32" s="83">
        <f aca="true" t="shared" si="24" ref="F32:V32">F31/2</f>
        <v>3</v>
      </c>
      <c r="G32" s="83">
        <f t="shared" si="24"/>
        <v>3</v>
      </c>
      <c r="H32" s="83">
        <f t="shared" si="24"/>
        <v>3</v>
      </c>
      <c r="I32" s="83">
        <f t="shared" si="24"/>
        <v>3</v>
      </c>
      <c r="J32" s="83">
        <f t="shared" si="24"/>
        <v>3</v>
      </c>
      <c r="K32" s="83">
        <f t="shared" si="24"/>
        <v>3</v>
      </c>
      <c r="L32" s="83">
        <f t="shared" si="24"/>
        <v>3</v>
      </c>
      <c r="M32" s="83">
        <f t="shared" si="24"/>
        <v>3</v>
      </c>
      <c r="N32" s="83">
        <f t="shared" si="24"/>
        <v>3</v>
      </c>
      <c r="O32" s="83">
        <f t="shared" si="24"/>
        <v>3</v>
      </c>
      <c r="P32" s="83">
        <f t="shared" si="24"/>
        <v>3</v>
      </c>
      <c r="Q32" s="83">
        <f t="shared" si="24"/>
        <v>3</v>
      </c>
      <c r="R32" s="83">
        <f t="shared" si="24"/>
        <v>3</v>
      </c>
      <c r="S32" s="83">
        <f t="shared" si="24"/>
        <v>3</v>
      </c>
      <c r="T32" s="83">
        <f t="shared" si="24"/>
        <v>3</v>
      </c>
      <c r="U32" s="83">
        <f t="shared" si="24"/>
        <v>3</v>
      </c>
      <c r="V32" s="83">
        <f t="shared" si="24"/>
        <v>2</v>
      </c>
      <c r="W32" s="69">
        <f>W31/2</f>
        <v>50</v>
      </c>
      <c r="X32" s="69">
        <f>X31/2</f>
        <v>67</v>
      </c>
      <c r="Y32" s="83">
        <f>Y31/2</f>
        <v>4</v>
      </c>
      <c r="Z32" s="83">
        <f aca="true" t="shared" si="25" ref="Z32:AT32">Z31/2</f>
        <v>4</v>
      </c>
      <c r="AA32" s="83">
        <f t="shared" si="25"/>
        <v>4</v>
      </c>
      <c r="AB32" s="83">
        <f t="shared" si="25"/>
        <v>4</v>
      </c>
      <c r="AC32" s="83">
        <f t="shared" si="25"/>
        <v>3</v>
      </c>
      <c r="AD32" s="83">
        <f t="shared" si="25"/>
        <v>3</v>
      </c>
      <c r="AE32" s="83">
        <f t="shared" si="25"/>
        <v>3</v>
      </c>
      <c r="AF32" s="83">
        <f t="shared" si="25"/>
        <v>3</v>
      </c>
      <c r="AG32" s="83">
        <f t="shared" si="25"/>
        <v>3</v>
      </c>
      <c r="AH32" s="83">
        <f t="shared" si="25"/>
        <v>3</v>
      </c>
      <c r="AI32" s="83">
        <f t="shared" si="25"/>
        <v>3</v>
      </c>
      <c r="AJ32" s="83">
        <f t="shared" si="25"/>
        <v>3</v>
      </c>
      <c r="AK32" s="83">
        <f t="shared" si="25"/>
        <v>3</v>
      </c>
      <c r="AL32" s="83">
        <f t="shared" si="25"/>
        <v>3</v>
      </c>
      <c r="AM32" s="83">
        <f t="shared" si="25"/>
        <v>3</v>
      </c>
      <c r="AN32" s="83">
        <f t="shared" si="25"/>
        <v>3</v>
      </c>
      <c r="AO32" s="83">
        <f t="shared" si="25"/>
        <v>3</v>
      </c>
      <c r="AP32" s="83">
        <f t="shared" si="25"/>
        <v>3</v>
      </c>
      <c r="AQ32" s="83">
        <f t="shared" si="25"/>
        <v>3</v>
      </c>
      <c r="AR32" s="83">
        <f t="shared" si="25"/>
        <v>2</v>
      </c>
      <c r="AS32" s="83">
        <f t="shared" si="25"/>
        <v>2</v>
      </c>
      <c r="AT32" s="83">
        <f t="shared" si="25"/>
        <v>2</v>
      </c>
      <c r="AU32" s="65"/>
      <c r="AV32" s="65"/>
      <c r="AW32" s="85"/>
      <c r="AX32" s="85"/>
      <c r="AY32" s="85"/>
      <c r="AZ32" s="85"/>
      <c r="BA32" s="85"/>
      <c r="BB32" s="85"/>
      <c r="BC32" s="85"/>
      <c r="BD32" s="85"/>
      <c r="BE32" s="86"/>
      <c r="BF32" s="6"/>
      <c r="BG32" s="6">
        <f>BF31/2</f>
        <v>117</v>
      </c>
      <c r="BH32" s="20"/>
      <c r="BJ32" s="20"/>
    </row>
    <row r="33" spans="1:62" s="15" customFormat="1" ht="12.75" customHeight="1">
      <c r="A33" s="122"/>
      <c r="B33" s="103" t="s">
        <v>68</v>
      </c>
      <c r="C33" s="101" t="s">
        <v>69</v>
      </c>
      <c r="D33" s="4" t="s">
        <v>9</v>
      </c>
      <c r="E33" s="67">
        <v>0</v>
      </c>
      <c r="F33" s="67">
        <v>2</v>
      </c>
      <c r="G33" s="67">
        <v>2</v>
      </c>
      <c r="H33" s="67">
        <v>2</v>
      </c>
      <c r="I33" s="67">
        <v>2</v>
      </c>
      <c r="J33" s="67">
        <v>2</v>
      </c>
      <c r="K33" s="67">
        <v>2</v>
      </c>
      <c r="L33" s="67">
        <v>2</v>
      </c>
      <c r="M33" s="67">
        <v>2</v>
      </c>
      <c r="N33" s="67">
        <v>2</v>
      </c>
      <c r="O33" s="67">
        <v>2</v>
      </c>
      <c r="P33" s="67">
        <v>2</v>
      </c>
      <c r="Q33" s="67">
        <v>2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9">
        <f>SUM(E33:V33)</f>
        <v>24</v>
      </c>
      <c r="X33" s="69">
        <f>SUM(Y33:AT33)</f>
        <v>76</v>
      </c>
      <c r="Y33" s="67">
        <v>4</v>
      </c>
      <c r="Z33" s="67">
        <v>4</v>
      </c>
      <c r="AA33" s="67">
        <v>4</v>
      </c>
      <c r="AB33" s="67">
        <v>4</v>
      </c>
      <c r="AC33" s="67">
        <v>4</v>
      </c>
      <c r="AD33" s="67">
        <v>4</v>
      </c>
      <c r="AE33" s="67">
        <v>4</v>
      </c>
      <c r="AF33" s="67">
        <v>4</v>
      </c>
      <c r="AG33" s="67">
        <v>4</v>
      </c>
      <c r="AH33" s="67">
        <v>4</v>
      </c>
      <c r="AI33" s="67">
        <v>4</v>
      </c>
      <c r="AJ33" s="67">
        <v>4</v>
      </c>
      <c r="AK33" s="67">
        <v>4</v>
      </c>
      <c r="AL33" s="67">
        <v>4</v>
      </c>
      <c r="AM33" s="67">
        <v>4</v>
      </c>
      <c r="AN33" s="67">
        <v>4</v>
      </c>
      <c r="AO33" s="67">
        <v>2</v>
      </c>
      <c r="AP33" s="67">
        <v>2</v>
      </c>
      <c r="AQ33" s="67">
        <v>2</v>
      </c>
      <c r="AR33" s="67">
        <v>2</v>
      </c>
      <c r="AS33" s="67">
        <v>2</v>
      </c>
      <c r="AT33" s="80">
        <v>2</v>
      </c>
      <c r="AU33" s="65"/>
      <c r="AV33" s="65"/>
      <c r="AW33" s="85"/>
      <c r="AX33" s="85"/>
      <c r="AY33" s="85"/>
      <c r="AZ33" s="85"/>
      <c r="BA33" s="85"/>
      <c r="BB33" s="85"/>
      <c r="BC33" s="85"/>
      <c r="BD33" s="85"/>
      <c r="BE33" s="85"/>
      <c r="BF33" s="6">
        <f>X33+W33</f>
        <v>100</v>
      </c>
      <c r="BG33" s="6"/>
      <c r="BH33" s="13"/>
      <c r="BJ33" s="13"/>
    </row>
    <row r="34" spans="1:62" s="15" customFormat="1" ht="12.75" customHeight="1">
      <c r="A34" s="122"/>
      <c r="B34" s="103"/>
      <c r="C34" s="101"/>
      <c r="D34" s="82" t="s">
        <v>10</v>
      </c>
      <c r="E34" s="83">
        <f>E33/2</f>
        <v>0</v>
      </c>
      <c r="F34" s="83">
        <f aca="true" t="shared" si="26" ref="F34:V34">F33/2</f>
        <v>1</v>
      </c>
      <c r="G34" s="83">
        <f t="shared" si="26"/>
        <v>1</v>
      </c>
      <c r="H34" s="83">
        <f t="shared" si="26"/>
        <v>1</v>
      </c>
      <c r="I34" s="83">
        <f t="shared" si="26"/>
        <v>1</v>
      </c>
      <c r="J34" s="83">
        <f t="shared" si="26"/>
        <v>1</v>
      </c>
      <c r="K34" s="83">
        <f t="shared" si="26"/>
        <v>1</v>
      </c>
      <c r="L34" s="83">
        <f t="shared" si="26"/>
        <v>1</v>
      </c>
      <c r="M34" s="83">
        <f t="shared" si="26"/>
        <v>1</v>
      </c>
      <c r="N34" s="83">
        <f t="shared" si="26"/>
        <v>1</v>
      </c>
      <c r="O34" s="83">
        <f t="shared" si="26"/>
        <v>1</v>
      </c>
      <c r="P34" s="83">
        <f t="shared" si="26"/>
        <v>1</v>
      </c>
      <c r="Q34" s="83">
        <f t="shared" si="26"/>
        <v>1</v>
      </c>
      <c r="R34" s="83">
        <f t="shared" si="26"/>
        <v>0</v>
      </c>
      <c r="S34" s="83">
        <f t="shared" si="26"/>
        <v>0</v>
      </c>
      <c r="T34" s="83">
        <f t="shared" si="26"/>
        <v>0</v>
      </c>
      <c r="U34" s="83">
        <f t="shared" si="26"/>
        <v>0</v>
      </c>
      <c r="V34" s="83">
        <f t="shared" si="26"/>
        <v>0</v>
      </c>
      <c r="W34" s="69">
        <f>W33/2</f>
        <v>12</v>
      </c>
      <c r="X34" s="69">
        <f>X33/2</f>
        <v>38</v>
      </c>
      <c r="Y34" s="83">
        <f>Y33/2</f>
        <v>2</v>
      </c>
      <c r="Z34" s="83">
        <f aca="true" t="shared" si="27" ref="Z34:AT34">Z33/2</f>
        <v>2</v>
      </c>
      <c r="AA34" s="83">
        <f t="shared" si="27"/>
        <v>2</v>
      </c>
      <c r="AB34" s="83">
        <f t="shared" si="27"/>
        <v>2</v>
      </c>
      <c r="AC34" s="83">
        <f t="shared" si="27"/>
        <v>2</v>
      </c>
      <c r="AD34" s="83">
        <f t="shared" si="27"/>
        <v>2</v>
      </c>
      <c r="AE34" s="83">
        <f t="shared" si="27"/>
        <v>2</v>
      </c>
      <c r="AF34" s="83">
        <f t="shared" si="27"/>
        <v>2</v>
      </c>
      <c r="AG34" s="83">
        <f t="shared" si="27"/>
        <v>2</v>
      </c>
      <c r="AH34" s="83">
        <f t="shared" si="27"/>
        <v>2</v>
      </c>
      <c r="AI34" s="83">
        <f t="shared" si="27"/>
        <v>2</v>
      </c>
      <c r="AJ34" s="83">
        <f t="shared" si="27"/>
        <v>2</v>
      </c>
      <c r="AK34" s="83">
        <f t="shared" si="27"/>
        <v>2</v>
      </c>
      <c r="AL34" s="83">
        <f t="shared" si="27"/>
        <v>2</v>
      </c>
      <c r="AM34" s="83">
        <f t="shared" si="27"/>
        <v>2</v>
      </c>
      <c r="AN34" s="83">
        <f t="shared" si="27"/>
        <v>2</v>
      </c>
      <c r="AO34" s="83">
        <f t="shared" si="27"/>
        <v>1</v>
      </c>
      <c r="AP34" s="83">
        <f t="shared" si="27"/>
        <v>1</v>
      </c>
      <c r="AQ34" s="83">
        <f t="shared" si="27"/>
        <v>1</v>
      </c>
      <c r="AR34" s="83">
        <f t="shared" si="27"/>
        <v>1</v>
      </c>
      <c r="AS34" s="83">
        <f t="shared" si="27"/>
        <v>1</v>
      </c>
      <c r="AT34" s="83">
        <f t="shared" si="27"/>
        <v>1</v>
      </c>
      <c r="AU34" s="65"/>
      <c r="AV34" s="65"/>
      <c r="AW34" s="85"/>
      <c r="AX34" s="85"/>
      <c r="AY34" s="85"/>
      <c r="AZ34" s="85"/>
      <c r="BA34" s="85"/>
      <c r="BB34" s="85"/>
      <c r="BC34" s="85"/>
      <c r="BD34" s="85"/>
      <c r="BE34" s="85"/>
      <c r="BF34" s="6"/>
      <c r="BG34" s="6">
        <f>BF33/2</f>
        <v>50</v>
      </c>
      <c r="BH34" s="20"/>
      <c r="BJ34" s="20"/>
    </row>
    <row r="35" spans="1:62" ht="12.75" customHeight="1">
      <c r="A35" s="122"/>
      <c r="B35" s="103" t="s">
        <v>79</v>
      </c>
      <c r="C35" s="101" t="s">
        <v>80</v>
      </c>
      <c r="D35" s="4" t="s">
        <v>9</v>
      </c>
      <c r="E35" s="3">
        <v>3</v>
      </c>
      <c r="F35" s="3">
        <v>6</v>
      </c>
      <c r="G35" s="3">
        <v>6</v>
      </c>
      <c r="H35" s="3">
        <v>6</v>
      </c>
      <c r="I35" s="67">
        <v>6</v>
      </c>
      <c r="J35" s="67">
        <v>6</v>
      </c>
      <c r="K35" s="67">
        <v>6</v>
      </c>
      <c r="L35" s="67">
        <v>6</v>
      </c>
      <c r="M35" s="67">
        <v>6</v>
      </c>
      <c r="N35" s="67">
        <v>6</v>
      </c>
      <c r="O35" s="67">
        <v>6</v>
      </c>
      <c r="P35" s="3">
        <v>6</v>
      </c>
      <c r="Q35" s="3">
        <v>6</v>
      </c>
      <c r="R35" s="3">
        <v>6</v>
      </c>
      <c r="S35" s="3">
        <v>6</v>
      </c>
      <c r="T35" s="3">
        <v>6</v>
      </c>
      <c r="U35" s="3">
        <v>10</v>
      </c>
      <c r="V35" s="67">
        <v>10</v>
      </c>
      <c r="W35" s="69">
        <f>SUM(E35:V35)</f>
        <v>113</v>
      </c>
      <c r="X35" s="69">
        <f>SUM(Y35:AT35)</f>
        <v>137</v>
      </c>
      <c r="Y35" s="3">
        <v>6</v>
      </c>
      <c r="Z35" s="3">
        <v>6</v>
      </c>
      <c r="AA35" s="3">
        <v>6</v>
      </c>
      <c r="AB35" s="3">
        <v>6</v>
      </c>
      <c r="AC35" s="3">
        <v>6</v>
      </c>
      <c r="AD35" s="3">
        <v>6</v>
      </c>
      <c r="AE35" s="3">
        <v>6</v>
      </c>
      <c r="AF35" s="3">
        <v>6</v>
      </c>
      <c r="AG35" s="3">
        <v>6</v>
      </c>
      <c r="AH35" s="3">
        <v>6</v>
      </c>
      <c r="AI35" s="3">
        <v>6</v>
      </c>
      <c r="AJ35" s="3">
        <v>6</v>
      </c>
      <c r="AK35" s="3">
        <v>6</v>
      </c>
      <c r="AL35" s="3">
        <v>6</v>
      </c>
      <c r="AM35" s="3">
        <v>6</v>
      </c>
      <c r="AN35" s="3">
        <v>6</v>
      </c>
      <c r="AO35" s="3">
        <v>6</v>
      </c>
      <c r="AP35" s="3">
        <v>6</v>
      </c>
      <c r="AQ35" s="3">
        <v>6</v>
      </c>
      <c r="AR35" s="3">
        <v>8</v>
      </c>
      <c r="AS35" s="3">
        <v>8</v>
      </c>
      <c r="AT35" s="3">
        <v>7</v>
      </c>
      <c r="AU35" s="65"/>
      <c r="AV35" s="87" t="s">
        <v>74</v>
      </c>
      <c r="AW35" s="85"/>
      <c r="AX35" s="85"/>
      <c r="AY35" s="85"/>
      <c r="AZ35" s="85"/>
      <c r="BA35" s="85"/>
      <c r="BB35" s="85"/>
      <c r="BC35" s="85"/>
      <c r="BD35" s="85"/>
      <c r="BE35" s="86"/>
      <c r="BF35" s="6">
        <f>W35+X35</f>
        <v>250</v>
      </c>
      <c r="BG35" s="6"/>
      <c r="BH35" s="13"/>
      <c r="BJ35" s="13"/>
    </row>
    <row r="36" spans="1:62" ht="12.75" customHeight="1">
      <c r="A36" s="122"/>
      <c r="B36" s="103"/>
      <c r="C36" s="101"/>
      <c r="D36" s="82" t="s">
        <v>10</v>
      </c>
      <c r="E36" s="83">
        <f>E35/2</f>
        <v>1.5</v>
      </c>
      <c r="F36" s="83">
        <f aca="true" t="shared" si="28" ref="F36:V36">F35/2</f>
        <v>3</v>
      </c>
      <c r="G36" s="83">
        <f t="shared" si="28"/>
        <v>3</v>
      </c>
      <c r="H36" s="83">
        <f t="shared" si="28"/>
        <v>3</v>
      </c>
      <c r="I36" s="83">
        <f t="shared" si="28"/>
        <v>3</v>
      </c>
      <c r="J36" s="83">
        <f t="shared" si="28"/>
        <v>3</v>
      </c>
      <c r="K36" s="83">
        <f t="shared" si="28"/>
        <v>3</v>
      </c>
      <c r="L36" s="83">
        <f t="shared" si="28"/>
        <v>3</v>
      </c>
      <c r="M36" s="83">
        <f t="shared" si="28"/>
        <v>3</v>
      </c>
      <c r="N36" s="83">
        <f t="shared" si="28"/>
        <v>3</v>
      </c>
      <c r="O36" s="83">
        <f t="shared" si="28"/>
        <v>3</v>
      </c>
      <c r="P36" s="83">
        <f t="shared" si="28"/>
        <v>3</v>
      </c>
      <c r="Q36" s="83">
        <f t="shared" si="28"/>
        <v>3</v>
      </c>
      <c r="R36" s="83">
        <f t="shared" si="28"/>
        <v>3</v>
      </c>
      <c r="S36" s="83">
        <f t="shared" si="28"/>
        <v>3</v>
      </c>
      <c r="T36" s="83">
        <f t="shared" si="28"/>
        <v>3</v>
      </c>
      <c r="U36" s="83">
        <f t="shared" si="28"/>
        <v>5</v>
      </c>
      <c r="V36" s="83">
        <f t="shared" si="28"/>
        <v>5</v>
      </c>
      <c r="W36" s="69">
        <f>W35/2</f>
        <v>56.5</v>
      </c>
      <c r="X36" s="69">
        <f>X35/2</f>
        <v>68.5</v>
      </c>
      <c r="Y36" s="83">
        <f>Y35/2</f>
        <v>3</v>
      </c>
      <c r="Z36" s="83">
        <f aca="true" t="shared" si="29" ref="Z36:AT36">Z35/2</f>
        <v>3</v>
      </c>
      <c r="AA36" s="83">
        <f t="shared" si="29"/>
        <v>3</v>
      </c>
      <c r="AB36" s="83">
        <f t="shared" si="29"/>
        <v>3</v>
      </c>
      <c r="AC36" s="83">
        <f t="shared" si="29"/>
        <v>3</v>
      </c>
      <c r="AD36" s="83">
        <f t="shared" si="29"/>
        <v>3</v>
      </c>
      <c r="AE36" s="83">
        <f t="shared" si="29"/>
        <v>3</v>
      </c>
      <c r="AF36" s="83">
        <f t="shared" si="29"/>
        <v>3</v>
      </c>
      <c r="AG36" s="83">
        <f t="shared" si="29"/>
        <v>3</v>
      </c>
      <c r="AH36" s="83">
        <f t="shared" si="29"/>
        <v>3</v>
      </c>
      <c r="AI36" s="83">
        <f t="shared" si="29"/>
        <v>3</v>
      </c>
      <c r="AJ36" s="83">
        <f t="shared" si="29"/>
        <v>3</v>
      </c>
      <c r="AK36" s="83">
        <f t="shared" si="29"/>
        <v>3</v>
      </c>
      <c r="AL36" s="83">
        <f t="shared" si="29"/>
        <v>3</v>
      </c>
      <c r="AM36" s="83">
        <f t="shared" si="29"/>
        <v>3</v>
      </c>
      <c r="AN36" s="83">
        <f t="shared" si="29"/>
        <v>3</v>
      </c>
      <c r="AO36" s="83">
        <f t="shared" si="29"/>
        <v>3</v>
      </c>
      <c r="AP36" s="83">
        <f t="shared" si="29"/>
        <v>3</v>
      </c>
      <c r="AQ36" s="83">
        <f t="shared" si="29"/>
        <v>3</v>
      </c>
      <c r="AR36" s="83">
        <f t="shared" si="29"/>
        <v>4</v>
      </c>
      <c r="AS36" s="83">
        <f t="shared" si="29"/>
        <v>4</v>
      </c>
      <c r="AT36" s="83">
        <f t="shared" si="29"/>
        <v>3.5</v>
      </c>
      <c r="AU36" s="65"/>
      <c r="AV36" s="65"/>
      <c r="AW36" s="85"/>
      <c r="AX36" s="85"/>
      <c r="AY36" s="85"/>
      <c r="AZ36" s="85"/>
      <c r="BA36" s="85"/>
      <c r="BB36" s="85"/>
      <c r="BC36" s="85"/>
      <c r="BD36" s="85"/>
      <c r="BE36" s="86"/>
      <c r="BF36" s="6"/>
      <c r="BG36" s="6">
        <f>BF35/2</f>
        <v>125</v>
      </c>
      <c r="BH36" s="20"/>
      <c r="BJ36" s="20"/>
    </row>
    <row r="37" spans="1:62" ht="12.75" customHeight="1">
      <c r="A37" s="122"/>
      <c r="B37" s="104" t="s">
        <v>23</v>
      </c>
      <c r="C37" s="104"/>
      <c r="D37" s="104"/>
      <c r="E37" s="6">
        <f>E13+E15+E17+E19+E21+E23+E25+E27+E29+E31+E33+E35</f>
        <v>6</v>
      </c>
      <c r="F37" s="6">
        <f aca="true" t="shared" si="30" ref="F37:V37">F13+F15+F17+F19+F21+F23+F25+F27+F29+F31+F33+F35</f>
        <v>36</v>
      </c>
      <c r="G37" s="6">
        <f t="shared" si="30"/>
        <v>36</v>
      </c>
      <c r="H37" s="6">
        <f t="shared" si="30"/>
        <v>36</v>
      </c>
      <c r="I37" s="6">
        <f t="shared" si="30"/>
        <v>36</v>
      </c>
      <c r="J37" s="173">
        <f t="shared" si="30"/>
        <v>36</v>
      </c>
      <c r="K37" s="173">
        <f t="shared" si="30"/>
        <v>36</v>
      </c>
      <c r="L37" s="173">
        <f t="shared" si="30"/>
        <v>36</v>
      </c>
      <c r="M37" s="173">
        <f t="shared" si="30"/>
        <v>36</v>
      </c>
      <c r="N37" s="6">
        <f t="shared" si="30"/>
        <v>36</v>
      </c>
      <c r="O37" s="6">
        <f t="shared" si="30"/>
        <v>36</v>
      </c>
      <c r="P37" s="6">
        <f t="shared" si="30"/>
        <v>36</v>
      </c>
      <c r="Q37" s="6">
        <f t="shared" si="30"/>
        <v>36</v>
      </c>
      <c r="R37" s="6">
        <f t="shared" si="30"/>
        <v>36</v>
      </c>
      <c r="S37" s="6">
        <f t="shared" si="30"/>
        <v>36</v>
      </c>
      <c r="T37" s="6">
        <f t="shared" si="30"/>
        <v>36</v>
      </c>
      <c r="U37" s="6">
        <f t="shared" si="30"/>
        <v>34</v>
      </c>
      <c r="V37" s="6">
        <f t="shared" si="30"/>
        <v>32</v>
      </c>
      <c r="W37" s="73">
        <f>SUM(W13+W15+W17+W19+W21+W23+W25+W27+W29+W31+W33+W35)</f>
        <v>612</v>
      </c>
      <c r="X37" s="69">
        <f>X13+X15+X17+X19+X21+X23+X25+X27+X29+X31+X33+X35</f>
        <v>792</v>
      </c>
      <c r="Y37" s="6">
        <f>Y13+Y15+Y17+Y19+Y21+Y23+Y25+Y27+Y29+Y31+Y33+Y35</f>
        <v>36</v>
      </c>
      <c r="Z37" s="6">
        <f aca="true" t="shared" si="31" ref="Z37:AT37">Z13+Z15+Z17+Z19+Z21+Z23+Z25+Z27+Z29+Z31+Z33+Z35</f>
        <v>36</v>
      </c>
      <c r="AA37" s="6">
        <f t="shared" si="31"/>
        <v>36</v>
      </c>
      <c r="AB37" s="6">
        <f t="shared" si="31"/>
        <v>36</v>
      </c>
      <c r="AC37" s="6">
        <f t="shared" si="31"/>
        <v>36</v>
      </c>
      <c r="AD37" s="6">
        <f t="shared" si="31"/>
        <v>36</v>
      </c>
      <c r="AE37" s="6">
        <f t="shared" si="31"/>
        <v>36</v>
      </c>
      <c r="AF37" s="6">
        <f t="shared" si="31"/>
        <v>36</v>
      </c>
      <c r="AG37" s="6">
        <f t="shared" si="31"/>
        <v>36</v>
      </c>
      <c r="AH37" s="6">
        <f t="shared" si="31"/>
        <v>36</v>
      </c>
      <c r="AI37" s="6">
        <f t="shared" si="31"/>
        <v>36</v>
      </c>
      <c r="AJ37" s="6">
        <f t="shared" si="31"/>
        <v>36</v>
      </c>
      <c r="AK37" s="6">
        <f t="shared" si="31"/>
        <v>36</v>
      </c>
      <c r="AL37" s="6">
        <f t="shared" si="31"/>
        <v>36</v>
      </c>
      <c r="AM37" s="6">
        <f t="shared" si="31"/>
        <v>36</v>
      </c>
      <c r="AN37" s="6">
        <f t="shared" si="31"/>
        <v>36</v>
      </c>
      <c r="AO37" s="6">
        <f t="shared" si="31"/>
        <v>36</v>
      </c>
      <c r="AP37" s="6">
        <f t="shared" si="31"/>
        <v>36</v>
      </c>
      <c r="AQ37" s="6">
        <f t="shared" si="31"/>
        <v>36</v>
      </c>
      <c r="AR37" s="6">
        <f t="shared" si="31"/>
        <v>36</v>
      </c>
      <c r="AS37" s="6">
        <f t="shared" si="31"/>
        <v>36</v>
      </c>
      <c r="AT37" s="6">
        <f t="shared" si="31"/>
        <v>36</v>
      </c>
      <c r="AU37" s="65"/>
      <c r="AV37" s="65"/>
      <c r="AW37" s="85"/>
      <c r="AX37" s="85"/>
      <c r="AY37" s="85"/>
      <c r="AZ37" s="85"/>
      <c r="BA37" s="85"/>
      <c r="BB37" s="85"/>
      <c r="BC37" s="85"/>
      <c r="BD37" s="85"/>
      <c r="BE37" s="86"/>
      <c r="BF37" s="6">
        <f>BF35+BF33+BF31+BF29+BF27+BF25+BF23+BF21+BF19+BF17+BF15+BF13</f>
        <v>1404</v>
      </c>
      <c r="BG37" s="6">
        <f>BG36+BG34+BG32+BG30+BG28+BG26+BG24+BG22+BG20+BG18+BG16+BG14</f>
        <v>702</v>
      </c>
      <c r="BH37" s="20"/>
      <c r="BJ37" s="20"/>
    </row>
    <row r="38" spans="1:62" ht="12.75" customHeight="1">
      <c r="A38" s="122"/>
      <c r="B38" s="113" t="s">
        <v>24</v>
      </c>
      <c r="C38" s="113"/>
      <c r="D38" s="113"/>
      <c r="E38" s="6">
        <f>E14+E16+E18+E20+E22+E24+E26+E28+E30+E32+E34+E36</f>
        <v>3</v>
      </c>
      <c r="F38" s="6">
        <f aca="true" t="shared" si="32" ref="F38:V38">F14+F16+F18+F20+F22+F24+F26+F28+F30+F32+F34+F36</f>
        <v>18</v>
      </c>
      <c r="G38" s="6">
        <f t="shared" si="32"/>
        <v>18</v>
      </c>
      <c r="H38" s="6">
        <f t="shared" si="32"/>
        <v>18</v>
      </c>
      <c r="I38" s="6">
        <f t="shared" si="32"/>
        <v>18</v>
      </c>
      <c r="J38" s="173">
        <f t="shared" si="32"/>
        <v>18</v>
      </c>
      <c r="K38" s="173">
        <f t="shared" si="32"/>
        <v>18</v>
      </c>
      <c r="L38" s="173">
        <f t="shared" si="32"/>
        <v>18</v>
      </c>
      <c r="M38" s="173">
        <f t="shared" si="32"/>
        <v>18</v>
      </c>
      <c r="N38" s="6">
        <f t="shared" si="32"/>
        <v>18</v>
      </c>
      <c r="O38" s="6">
        <f t="shared" si="32"/>
        <v>18</v>
      </c>
      <c r="P38" s="6">
        <f t="shared" si="32"/>
        <v>18</v>
      </c>
      <c r="Q38" s="6">
        <f t="shared" si="32"/>
        <v>18</v>
      </c>
      <c r="R38" s="6">
        <f t="shared" si="32"/>
        <v>18</v>
      </c>
      <c r="S38" s="6">
        <f t="shared" si="32"/>
        <v>18</v>
      </c>
      <c r="T38" s="6">
        <f t="shared" si="32"/>
        <v>18</v>
      </c>
      <c r="U38" s="6">
        <f t="shared" si="32"/>
        <v>17</v>
      </c>
      <c r="V38" s="6">
        <f t="shared" si="32"/>
        <v>16</v>
      </c>
      <c r="W38" s="73">
        <f>W14++W16+W18+W20+W22+W24+W26+W28+W30+W32+W34+W36</f>
        <v>306</v>
      </c>
      <c r="X38" s="69">
        <f>X14+X16+X18+X20+X22+X24+X26+X28+X30+X32+X34+X36</f>
        <v>396</v>
      </c>
      <c r="Y38" s="6">
        <f>Y14+Y16+Y18+Y20+Y22+Y24+Y26+Y28+Y30+Y32+Y34+Y36</f>
        <v>18</v>
      </c>
      <c r="Z38" s="6">
        <f aca="true" t="shared" si="33" ref="Z38:AT38">Z14+Z16+Z18+Z20+Z22+Z24+Z26+Z28+Z30+Z32+Z34+Z36</f>
        <v>18</v>
      </c>
      <c r="AA38" s="6">
        <f t="shared" si="33"/>
        <v>18</v>
      </c>
      <c r="AB38" s="6">
        <f t="shared" si="33"/>
        <v>18</v>
      </c>
      <c r="AC38" s="6">
        <f t="shared" si="33"/>
        <v>18</v>
      </c>
      <c r="AD38" s="6">
        <f t="shared" si="33"/>
        <v>18</v>
      </c>
      <c r="AE38" s="6">
        <f t="shared" si="33"/>
        <v>18</v>
      </c>
      <c r="AF38" s="6">
        <f t="shared" si="33"/>
        <v>18</v>
      </c>
      <c r="AG38" s="6">
        <f t="shared" si="33"/>
        <v>18</v>
      </c>
      <c r="AH38" s="6">
        <f t="shared" si="33"/>
        <v>18</v>
      </c>
      <c r="AI38" s="6">
        <f t="shared" si="33"/>
        <v>18</v>
      </c>
      <c r="AJ38" s="6">
        <f t="shared" si="33"/>
        <v>18</v>
      </c>
      <c r="AK38" s="6">
        <f t="shared" si="33"/>
        <v>18</v>
      </c>
      <c r="AL38" s="6">
        <f t="shared" si="33"/>
        <v>18</v>
      </c>
      <c r="AM38" s="6">
        <f t="shared" si="33"/>
        <v>18</v>
      </c>
      <c r="AN38" s="6">
        <f t="shared" si="33"/>
        <v>18</v>
      </c>
      <c r="AO38" s="6">
        <f t="shared" si="33"/>
        <v>18</v>
      </c>
      <c r="AP38" s="6">
        <f t="shared" si="33"/>
        <v>18</v>
      </c>
      <c r="AQ38" s="6">
        <f t="shared" si="33"/>
        <v>18</v>
      </c>
      <c r="AR38" s="6">
        <f t="shared" si="33"/>
        <v>18</v>
      </c>
      <c r="AS38" s="6">
        <f t="shared" si="33"/>
        <v>18</v>
      </c>
      <c r="AT38" s="6">
        <f t="shared" si="33"/>
        <v>18</v>
      </c>
      <c r="AU38" s="65"/>
      <c r="AV38" s="65"/>
      <c r="AW38" s="85"/>
      <c r="AX38" s="85"/>
      <c r="AY38" s="85"/>
      <c r="AZ38" s="85"/>
      <c r="BA38" s="85"/>
      <c r="BB38" s="85"/>
      <c r="BC38" s="85"/>
      <c r="BD38" s="85"/>
      <c r="BE38" s="86"/>
      <c r="BF38" s="6"/>
      <c r="BG38" s="6"/>
      <c r="BH38" s="20"/>
      <c r="BJ38" s="20"/>
    </row>
    <row r="39" spans="1:62" ht="12.75" customHeight="1">
      <c r="A39" s="122"/>
      <c r="B39" s="113" t="s">
        <v>19</v>
      </c>
      <c r="C39" s="113"/>
      <c r="D39" s="113"/>
      <c r="E39" s="6">
        <f aca="true" t="shared" si="34" ref="E39:AT39">E37+E38</f>
        <v>9</v>
      </c>
      <c r="F39" s="6">
        <f t="shared" si="34"/>
        <v>54</v>
      </c>
      <c r="G39" s="6">
        <f t="shared" si="34"/>
        <v>54</v>
      </c>
      <c r="H39" s="6">
        <f t="shared" si="34"/>
        <v>54</v>
      </c>
      <c r="I39" s="6">
        <f t="shared" si="34"/>
        <v>54</v>
      </c>
      <c r="J39" s="6">
        <f t="shared" si="34"/>
        <v>54</v>
      </c>
      <c r="K39" s="6">
        <f t="shared" si="34"/>
        <v>54</v>
      </c>
      <c r="L39" s="6">
        <f t="shared" si="34"/>
        <v>54</v>
      </c>
      <c r="M39" s="6">
        <f t="shared" si="34"/>
        <v>54</v>
      </c>
      <c r="N39" s="6">
        <f t="shared" si="34"/>
        <v>54</v>
      </c>
      <c r="O39" s="6">
        <f t="shared" si="34"/>
        <v>54</v>
      </c>
      <c r="P39" s="6">
        <f t="shared" si="34"/>
        <v>54</v>
      </c>
      <c r="Q39" s="6">
        <f t="shared" si="34"/>
        <v>54</v>
      </c>
      <c r="R39" s="6">
        <f t="shared" si="34"/>
        <v>54</v>
      </c>
      <c r="S39" s="6">
        <f t="shared" si="34"/>
        <v>54</v>
      </c>
      <c r="T39" s="6">
        <f t="shared" si="34"/>
        <v>54</v>
      </c>
      <c r="U39" s="6">
        <f t="shared" si="34"/>
        <v>51</v>
      </c>
      <c r="V39" s="6">
        <f t="shared" si="34"/>
        <v>48</v>
      </c>
      <c r="W39" s="73">
        <f t="shared" si="34"/>
        <v>918</v>
      </c>
      <c r="X39" s="69">
        <f t="shared" si="34"/>
        <v>1188</v>
      </c>
      <c r="Y39" s="6">
        <f t="shared" si="34"/>
        <v>54</v>
      </c>
      <c r="Z39" s="6">
        <f t="shared" si="34"/>
        <v>54</v>
      </c>
      <c r="AA39" s="6">
        <f t="shared" si="34"/>
        <v>54</v>
      </c>
      <c r="AB39" s="6">
        <f t="shared" si="34"/>
        <v>54</v>
      </c>
      <c r="AC39" s="6">
        <f t="shared" si="34"/>
        <v>54</v>
      </c>
      <c r="AD39" s="6">
        <f t="shared" si="34"/>
        <v>54</v>
      </c>
      <c r="AE39" s="6">
        <f t="shared" si="34"/>
        <v>54</v>
      </c>
      <c r="AF39" s="6">
        <f t="shared" si="34"/>
        <v>54</v>
      </c>
      <c r="AG39" s="6">
        <f t="shared" si="34"/>
        <v>54</v>
      </c>
      <c r="AH39" s="6">
        <f t="shared" si="34"/>
        <v>54</v>
      </c>
      <c r="AI39" s="6">
        <f t="shared" si="34"/>
        <v>54</v>
      </c>
      <c r="AJ39" s="6">
        <f t="shared" si="34"/>
        <v>54</v>
      </c>
      <c r="AK39" s="6">
        <f t="shared" si="34"/>
        <v>54</v>
      </c>
      <c r="AL39" s="6">
        <f t="shared" si="34"/>
        <v>54</v>
      </c>
      <c r="AM39" s="6">
        <f t="shared" si="34"/>
        <v>54</v>
      </c>
      <c r="AN39" s="6">
        <f t="shared" si="34"/>
        <v>54</v>
      </c>
      <c r="AO39" s="6">
        <f t="shared" si="34"/>
        <v>54</v>
      </c>
      <c r="AP39" s="6">
        <f t="shared" si="34"/>
        <v>54</v>
      </c>
      <c r="AQ39" s="6">
        <f t="shared" si="34"/>
        <v>54</v>
      </c>
      <c r="AR39" s="6">
        <f t="shared" si="34"/>
        <v>54</v>
      </c>
      <c r="AS39" s="19">
        <f t="shared" si="34"/>
        <v>54</v>
      </c>
      <c r="AT39" s="19">
        <f t="shared" si="34"/>
        <v>54</v>
      </c>
      <c r="AU39" s="65"/>
      <c r="AV39" s="65"/>
      <c r="AW39" s="85"/>
      <c r="AX39" s="85"/>
      <c r="AY39" s="85"/>
      <c r="AZ39" s="85"/>
      <c r="BA39" s="85"/>
      <c r="BB39" s="85"/>
      <c r="BC39" s="85"/>
      <c r="BD39" s="85"/>
      <c r="BE39" s="86"/>
      <c r="BF39" s="6"/>
      <c r="BG39" s="6"/>
      <c r="BH39" s="13"/>
      <c r="BJ39" s="13"/>
    </row>
    <row r="40" spans="1:62" ht="12.75" customHeight="1">
      <c r="A40" s="122"/>
      <c r="B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 s="88"/>
      <c r="AV40" s="89"/>
      <c r="AW40" s="90"/>
      <c r="AX40" s="90"/>
      <c r="AY40" s="90"/>
      <c r="AZ40" s="90"/>
      <c r="BA40" s="90"/>
      <c r="BB40" s="90"/>
      <c r="BC40" s="90"/>
      <c r="BD40" s="90"/>
      <c r="BE40" s="91"/>
      <c r="BF40" s="90"/>
      <c r="BG40" s="90"/>
      <c r="BH40" s="20"/>
      <c r="BJ40" s="20"/>
    </row>
    <row r="41" spans="1:60" ht="12.75" customHeight="1">
      <c r="A41" s="122"/>
      <c r="B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 s="92"/>
      <c r="AV41" s="93"/>
      <c r="AW41" s="94"/>
      <c r="AX41" s="94"/>
      <c r="AY41" s="94"/>
      <c r="AZ41" s="94"/>
      <c r="BA41" s="94"/>
      <c r="BB41" s="94"/>
      <c r="BC41" s="94"/>
      <c r="BD41" s="94"/>
      <c r="BE41" s="95"/>
      <c r="BF41" s="94"/>
      <c r="BG41" s="94"/>
      <c r="BH41" s="18"/>
    </row>
    <row r="42" spans="1:59" ht="12.75" customHeight="1">
      <c r="A42" s="122"/>
      <c r="B42"/>
      <c r="D42"/>
      <c r="E42"/>
      <c r="F42"/>
      <c r="G42"/>
      <c r="H42"/>
      <c r="I42"/>
      <c r="J42"/>
      <c r="K42"/>
      <c r="L42"/>
      <c r="M42"/>
      <c r="N42"/>
      <c r="O42" s="66"/>
      <c r="P42" t="s">
        <v>73</v>
      </c>
      <c r="Q42"/>
      <c r="R42"/>
      <c r="S42"/>
      <c r="T42"/>
      <c r="U42"/>
      <c r="V42"/>
      <c r="W42" s="84"/>
      <c r="X42"/>
      <c r="Y42" t="s">
        <v>27</v>
      </c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 s="92"/>
      <c r="AV42" s="93"/>
      <c r="AW42" s="94"/>
      <c r="AX42" s="94"/>
      <c r="AY42" s="94"/>
      <c r="AZ42" s="94"/>
      <c r="BA42" s="94"/>
      <c r="BB42" s="94"/>
      <c r="BC42" s="94"/>
      <c r="BD42" s="94"/>
      <c r="BE42" s="95"/>
      <c r="BF42" s="94"/>
      <c r="BG42" s="94"/>
    </row>
    <row r="43" spans="1:60" ht="12.75" customHeight="1">
      <c r="A43" s="122"/>
      <c r="AU43" s="92"/>
      <c r="AV43" s="93"/>
      <c r="AW43" s="94"/>
      <c r="AX43" s="94"/>
      <c r="AY43" s="94"/>
      <c r="AZ43" s="94"/>
      <c r="BA43" s="94"/>
      <c r="BB43" s="94"/>
      <c r="BC43" s="94"/>
      <c r="BD43" s="94"/>
      <c r="BE43" s="95"/>
      <c r="BF43" s="102"/>
      <c r="BG43" s="102"/>
      <c r="BH43" s="17"/>
    </row>
    <row r="44" spans="1:59" ht="12.75">
      <c r="A44" s="122"/>
      <c r="W44" s="11"/>
      <c r="Y44" s="2" t="s">
        <v>28</v>
      </c>
      <c r="AU44" s="96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</row>
    <row r="45" spans="1:59" ht="12.75">
      <c r="A45" s="122"/>
      <c r="AU45" s="96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</row>
    <row r="46" spans="1:25" ht="12.75">
      <c r="A46" s="122"/>
      <c r="W46" s="98"/>
      <c r="Y46" s="2" t="s">
        <v>35</v>
      </c>
    </row>
    <row r="47" ht="12.75">
      <c r="A47" s="122"/>
    </row>
    <row r="48" ht="12.75">
      <c r="W48" s="99"/>
    </row>
  </sheetData>
  <sheetProtection/>
  <mergeCells count="51">
    <mergeCell ref="A11:A47"/>
    <mergeCell ref="E4:I4"/>
    <mergeCell ref="J4:M4"/>
    <mergeCell ref="B15:B16"/>
    <mergeCell ref="C15:C16"/>
    <mergeCell ref="A4:A10"/>
    <mergeCell ref="B4:B10"/>
    <mergeCell ref="C4:C10"/>
    <mergeCell ref="BG4:BG10"/>
    <mergeCell ref="AA4:AD4"/>
    <mergeCell ref="AE4:AI4"/>
    <mergeCell ref="AJ4:AM4"/>
    <mergeCell ref="AN4:AR4"/>
    <mergeCell ref="AS4:AV4"/>
    <mergeCell ref="AW4:AZ4"/>
    <mergeCell ref="BA4:BE4"/>
    <mergeCell ref="D4:D10"/>
    <mergeCell ref="BF4:BF10"/>
    <mergeCell ref="N4:R4"/>
    <mergeCell ref="S4:V4"/>
    <mergeCell ref="W4:Z4"/>
    <mergeCell ref="E7:BE7"/>
    <mergeCell ref="E9:BE9"/>
    <mergeCell ref="B11:B12"/>
    <mergeCell ref="C11:C12"/>
    <mergeCell ref="B13:B14"/>
    <mergeCell ref="B39:D39"/>
    <mergeCell ref="B38:D38"/>
    <mergeCell ref="B17:B18"/>
    <mergeCell ref="B19:B20"/>
    <mergeCell ref="B21:B22"/>
    <mergeCell ref="B23:B24"/>
    <mergeCell ref="C25:C26"/>
    <mergeCell ref="C21:C22"/>
    <mergeCell ref="B35:B36"/>
    <mergeCell ref="C35:C36"/>
    <mergeCell ref="B37:D37"/>
    <mergeCell ref="B25:B26"/>
    <mergeCell ref="B31:B32"/>
    <mergeCell ref="C29:C30"/>
    <mergeCell ref="B29:B30"/>
    <mergeCell ref="C17:C18"/>
    <mergeCell ref="C31:C32"/>
    <mergeCell ref="BF43:BG43"/>
    <mergeCell ref="B27:B28"/>
    <mergeCell ref="C27:C28"/>
    <mergeCell ref="C13:C14"/>
    <mergeCell ref="C19:C20"/>
    <mergeCell ref="B33:B34"/>
    <mergeCell ref="C33:C34"/>
    <mergeCell ref="C23:C24"/>
  </mergeCells>
  <printOptions/>
  <pageMargins left="0.17" right="0.16" top="0.984251968503937" bottom="0.984251968503937" header="0.5118110236220472" footer="0.511811023622047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69"/>
  <sheetViews>
    <sheetView zoomScale="80" zoomScaleNormal="80" workbookViewId="0" topLeftCell="A1">
      <selection activeCell="C28" sqref="C28:C31"/>
    </sheetView>
  </sheetViews>
  <sheetFormatPr defaultColWidth="9.00390625" defaultRowHeight="12.75"/>
  <cols>
    <col min="1" max="1" width="4.125" style="2" customWidth="1"/>
    <col min="2" max="2" width="10.75390625" style="2" customWidth="1"/>
    <col min="3" max="3" width="30.875" style="23" customWidth="1"/>
    <col min="4" max="4" width="9.125" style="2" customWidth="1"/>
    <col min="5" max="21" width="3.875" style="2" customWidth="1"/>
    <col min="22" max="22" width="3.875" style="38" customWidth="1"/>
    <col min="23" max="57" width="3.875" style="2" customWidth="1"/>
    <col min="58" max="58" width="6.625" style="23" customWidth="1"/>
    <col min="59" max="59" width="9.125" style="23" customWidth="1"/>
    <col min="60" max="60" width="9.125" style="13" customWidth="1"/>
    <col min="61" max="16384" width="9.125" style="2" customWidth="1"/>
  </cols>
  <sheetData>
    <row r="2" ht="12.75">
      <c r="Z2" s="59" t="s">
        <v>75</v>
      </c>
    </row>
    <row r="5" spans="1:59" ht="15" customHeight="1">
      <c r="A5" s="127" t="s">
        <v>0</v>
      </c>
      <c r="B5" s="128" t="s">
        <v>1</v>
      </c>
      <c r="C5" s="128" t="s">
        <v>2</v>
      </c>
      <c r="D5" s="114" t="s">
        <v>3</v>
      </c>
      <c r="E5" s="154" t="str">
        <f>'1 курс'!E4:I4</f>
        <v>август-сентябрь</v>
      </c>
      <c r="F5" s="155"/>
      <c r="G5" s="155"/>
      <c r="H5" s="155"/>
      <c r="I5" s="156"/>
      <c r="J5" s="154" t="str">
        <f>'1 курс'!J4:M4</f>
        <v>октябрь</v>
      </c>
      <c r="K5" s="155"/>
      <c r="L5" s="155"/>
      <c r="M5" s="156"/>
      <c r="N5" s="154" t="str">
        <f>'1 курс'!N4:R4</f>
        <v>ноябрь</v>
      </c>
      <c r="O5" s="155"/>
      <c r="P5" s="155"/>
      <c r="Q5" s="155"/>
      <c r="R5" s="156"/>
      <c r="S5" s="154" t="str">
        <f>'1 курс'!S4:V4</f>
        <v>декабрь</v>
      </c>
      <c r="T5" s="155"/>
      <c r="U5" s="155"/>
      <c r="V5" s="156"/>
      <c r="W5" s="154" t="str">
        <f>'1 курс'!W4:Z4</f>
        <v>январь</v>
      </c>
      <c r="X5" s="155"/>
      <c r="Y5" s="155"/>
      <c r="Z5" s="156"/>
      <c r="AA5" s="154" t="str">
        <f>'1 курс'!AA4:AD4</f>
        <v>февраль</v>
      </c>
      <c r="AB5" s="155"/>
      <c r="AC5" s="155"/>
      <c r="AD5" s="156"/>
      <c r="AE5" s="154" t="str">
        <f>'1 курс'!AE4:AI4</f>
        <v>март</v>
      </c>
      <c r="AF5" s="155"/>
      <c r="AG5" s="155"/>
      <c r="AH5" s="155"/>
      <c r="AI5" s="156"/>
      <c r="AJ5" s="154" t="str">
        <f>'1 курс'!AJ4:AM4</f>
        <v>апрель</v>
      </c>
      <c r="AK5" s="155"/>
      <c r="AL5" s="155"/>
      <c r="AM5" s="156"/>
      <c r="AN5" s="154" t="str">
        <f>'1 курс'!AN4:AR4</f>
        <v>май</v>
      </c>
      <c r="AO5" s="155"/>
      <c r="AP5" s="155"/>
      <c r="AQ5" s="155"/>
      <c r="AR5" s="156"/>
      <c r="AS5" s="154" t="str">
        <f>'1 курс'!AS4:AV4</f>
        <v>июнь</v>
      </c>
      <c r="AT5" s="155"/>
      <c r="AU5" s="155"/>
      <c r="AV5" s="156"/>
      <c r="AW5" s="154" t="str">
        <f>'1 курс'!AW4:AZ4</f>
        <v>июль</v>
      </c>
      <c r="AX5" s="155"/>
      <c r="AY5" s="155"/>
      <c r="AZ5" s="156"/>
      <c r="BA5" s="154" t="str">
        <f>'1 курс'!BA4:BE4</f>
        <v>август</v>
      </c>
      <c r="BB5" s="155"/>
      <c r="BC5" s="155"/>
      <c r="BD5" s="155"/>
      <c r="BE5" s="156"/>
      <c r="BF5" s="114" t="s">
        <v>26</v>
      </c>
      <c r="BG5" s="114" t="s">
        <v>48</v>
      </c>
    </row>
    <row r="6" spans="1:59" ht="15" customHeight="1">
      <c r="A6" s="127"/>
      <c r="B6" s="128"/>
      <c r="C6" s="128"/>
      <c r="D6" s="152"/>
      <c r="E6" s="57">
        <f>'1 курс'!E5</f>
        <v>27</v>
      </c>
      <c r="F6" s="57">
        <f>'1 курс'!F5</f>
        <v>3</v>
      </c>
      <c r="G6" s="57">
        <f>'1 курс'!G5</f>
        <v>10</v>
      </c>
      <c r="H6" s="57">
        <f>'1 курс'!H5</f>
        <v>17</v>
      </c>
      <c r="I6" s="57">
        <f>'1 курс'!I5</f>
        <v>24</v>
      </c>
      <c r="J6" s="57">
        <f>'1 курс'!J5</f>
        <v>1</v>
      </c>
      <c r="K6" s="57">
        <f>'1 курс'!K5</f>
        <v>8</v>
      </c>
      <c r="L6" s="57">
        <f>'1 курс'!L5</f>
        <v>15</v>
      </c>
      <c r="M6" s="57">
        <f>'1 курс'!M5</f>
        <v>22</v>
      </c>
      <c r="N6" s="57">
        <f>'1 курс'!N5</f>
        <v>29</v>
      </c>
      <c r="O6" s="57">
        <f>'1 курс'!O5</f>
        <v>5</v>
      </c>
      <c r="P6" s="57">
        <f>'1 курс'!P5</f>
        <v>12</v>
      </c>
      <c r="Q6" s="57">
        <f>'1 курс'!Q5</f>
        <v>19</v>
      </c>
      <c r="R6" s="57">
        <f>'1 курс'!R5</f>
        <v>26</v>
      </c>
      <c r="S6" s="57">
        <f>'1 курс'!S5</f>
        <v>3</v>
      </c>
      <c r="T6" s="57">
        <f>'1 курс'!T5</f>
        <v>10</v>
      </c>
      <c r="U6" s="57">
        <f>'1 курс'!U5</f>
        <v>17</v>
      </c>
      <c r="V6" s="57">
        <f>'1 курс'!V5</f>
        <v>24</v>
      </c>
      <c r="W6" s="57">
        <f>'1 курс'!W5</f>
        <v>0</v>
      </c>
      <c r="X6" s="57">
        <f>'1 курс'!X5</f>
        <v>7</v>
      </c>
      <c r="Y6" s="57">
        <f>'1 курс'!Y5</f>
        <v>14</v>
      </c>
      <c r="Z6" s="57">
        <f>'1 курс'!Z5</f>
        <v>21</v>
      </c>
      <c r="AA6" s="57">
        <f>'1 курс'!AA5</f>
        <v>28</v>
      </c>
      <c r="AB6" s="57">
        <f>'1 курс'!AB5</f>
        <v>4</v>
      </c>
      <c r="AC6" s="57">
        <f>'1 курс'!AC5</f>
        <v>11</v>
      </c>
      <c r="AD6" s="57">
        <f>'1 курс'!AD5</f>
        <v>18</v>
      </c>
      <c r="AE6" s="57">
        <f>'1 курс'!AE5</f>
        <v>25</v>
      </c>
      <c r="AF6" s="57">
        <f>'1 курс'!AF5</f>
        <v>4</v>
      </c>
      <c r="AG6" s="57">
        <f>'1 курс'!AG5</f>
        <v>11</v>
      </c>
      <c r="AH6" s="57">
        <f>'1 курс'!AH5</f>
        <v>18</v>
      </c>
      <c r="AI6" s="57">
        <f>'1 курс'!AI5</f>
        <v>25</v>
      </c>
      <c r="AJ6" s="57">
        <f>'1 курс'!AJ5</f>
        <v>1</v>
      </c>
      <c r="AK6" s="57">
        <f>'1 курс'!AK5</f>
        <v>8</v>
      </c>
      <c r="AL6" s="57">
        <f>'1 курс'!AL5</f>
        <v>15</v>
      </c>
      <c r="AM6" s="57">
        <f>'1 курс'!AM5</f>
        <v>22</v>
      </c>
      <c r="AN6" s="57">
        <f>'1 курс'!AN5</f>
        <v>29</v>
      </c>
      <c r="AO6" s="57">
        <f>'1 курс'!AO5</f>
        <v>6</v>
      </c>
      <c r="AP6" s="57">
        <f>'1 курс'!AP5</f>
        <v>13</v>
      </c>
      <c r="AQ6" s="57">
        <f>'1 курс'!AQ5</f>
        <v>20</v>
      </c>
      <c r="AR6" s="57">
        <f>'1 курс'!AR5</f>
        <v>27</v>
      </c>
      <c r="AS6" s="57">
        <f>'1 курс'!AS5</f>
        <v>3</v>
      </c>
      <c r="AT6" s="57">
        <f>'1 курс'!AT5</f>
        <v>10</v>
      </c>
      <c r="AU6" s="57">
        <f>'1 курс'!AU5</f>
        <v>17</v>
      </c>
      <c r="AV6" s="57">
        <f>'1 курс'!AV5</f>
        <v>24</v>
      </c>
      <c r="AW6" s="57">
        <f>'1 курс'!AW5</f>
        <v>1</v>
      </c>
      <c r="AX6" s="57">
        <f>'1 курс'!AX5</f>
        <v>8</v>
      </c>
      <c r="AY6" s="57">
        <f>'1 курс'!AY5</f>
        <v>15</v>
      </c>
      <c r="AZ6" s="57">
        <f>'1 курс'!AZ5</f>
        <v>22</v>
      </c>
      <c r="BA6" s="57">
        <f>'1 курс'!BA5</f>
        <v>29</v>
      </c>
      <c r="BB6" s="57">
        <f>'1 курс'!BB5</f>
        <v>5</v>
      </c>
      <c r="BC6" s="57">
        <f>'1 курс'!BC5</f>
        <v>12</v>
      </c>
      <c r="BD6" s="57">
        <f>'1 курс'!BD5</f>
        <v>19</v>
      </c>
      <c r="BE6" s="57">
        <f>'1 курс'!BE5</f>
        <v>26</v>
      </c>
      <c r="BF6" s="153"/>
      <c r="BG6" s="114"/>
    </row>
    <row r="7" spans="1:59" ht="15" customHeight="1">
      <c r="A7" s="127"/>
      <c r="B7" s="128"/>
      <c r="C7" s="128"/>
      <c r="D7" s="152"/>
      <c r="E7" s="58">
        <f>'1 курс'!E6</f>
        <v>1</v>
      </c>
      <c r="F7" s="58">
        <f>'1 курс'!F6</f>
        <v>8</v>
      </c>
      <c r="G7" s="58">
        <f>'1 курс'!G6</f>
        <v>15</v>
      </c>
      <c r="H7" s="58">
        <f>'1 курс'!H6</f>
        <v>22</v>
      </c>
      <c r="I7" s="58">
        <f>'1 курс'!I6</f>
        <v>29</v>
      </c>
      <c r="J7" s="58">
        <f>'1 курс'!J6</f>
        <v>6</v>
      </c>
      <c r="K7" s="58">
        <f>'1 курс'!K6</f>
        <v>13</v>
      </c>
      <c r="L7" s="58">
        <f>'1 курс'!L6</f>
        <v>20</v>
      </c>
      <c r="M7" s="58">
        <f>'1 курс'!M6</f>
        <v>27</v>
      </c>
      <c r="N7" s="58">
        <f>'1 курс'!N6</f>
        <v>3</v>
      </c>
      <c r="O7" s="58">
        <f>'1 курс'!O6</f>
        <v>10</v>
      </c>
      <c r="P7" s="58">
        <f>'1 курс'!P6</f>
        <v>17</v>
      </c>
      <c r="Q7" s="58">
        <f>'1 курс'!Q6</f>
        <v>24</v>
      </c>
      <c r="R7" s="58">
        <f>'1 курс'!R6</f>
        <v>1</v>
      </c>
      <c r="S7" s="58">
        <f>'1 курс'!S6</f>
        <v>8</v>
      </c>
      <c r="T7" s="58">
        <f>'1 курс'!T6</f>
        <v>15</v>
      </c>
      <c r="U7" s="58">
        <f>'1 курс'!U6</f>
        <v>22</v>
      </c>
      <c r="V7" s="58">
        <f>'1 курс'!V6</f>
        <v>29</v>
      </c>
      <c r="W7" s="58">
        <f>'1 курс'!W6</f>
        <v>5</v>
      </c>
      <c r="X7" s="58">
        <f>'1 курс'!X6</f>
        <v>12</v>
      </c>
      <c r="Y7" s="58">
        <f>'1 курс'!Y6</f>
        <v>19</v>
      </c>
      <c r="Z7" s="58">
        <f>'1 курс'!Z6</f>
        <v>26</v>
      </c>
      <c r="AA7" s="58">
        <f>'1 курс'!AA6</f>
        <v>2</v>
      </c>
      <c r="AB7" s="58">
        <f>'1 курс'!AB6</f>
        <v>9</v>
      </c>
      <c r="AC7" s="58">
        <f>'1 курс'!AC6</f>
        <v>16</v>
      </c>
      <c r="AD7" s="58">
        <f>'1 курс'!AD6</f>
        <v>23</v>
      </c>
      <c r="AE7" s="58">
        <f>'1 курс'!AE6</f>
        <v>2</v>
      </c>
      <c r="AF7" s="58">
        <f>'1 курс'!AF6</f>
        <v>9</v>
      </c>
      <c r="AG7" s="58">
        <f>'1 курс'!AG6</f>
        <v>16</v>
      </c>
      <c r="AH7" s="58">
        <f>'1 курс'!AH6</f>
        <v>23</v>
      </c>
      <c r="AI7" s="58">
        <f>'1 курс'!AI6</f>
        <v>30</v>
      </c>
      <c r="AJ7" s="58">
        <f>'1 курс'!AJ6</f>
        <v>6</v>
      </c>
      <c r="AK7" s="58">
        <f>'1 курс'!AK6</f>
        <v>13</v>
      </c>
      <c r="AL7" s="58">
        <f>'1 курс'!AL6</f>
        <v>20</v>
      </c>
      <c r="AM7" s="58">
        <f>'1 курс'!AM6</f>
        <v>27</v>
      </c>
      <c r="AN7" s="58">
        <f>'1 курс'!AN6</f>
        <v>4</v>
      </c>
      <c r="AO7" s="58">
        <f>'1 курс'!AO6</f>
        <v>11</v>
      </c>
      <c r="AP7" s="58">
        <f>'1 курс'!AP6</f>
        <v>18</v>
      </c>
      <c r="AQ7" s="58">
        <f>'1 курс'!AQ6</f>
        <v>25</v>
      </c>
      <c r="AR7" s="58">
        <f>'1 курс'!AR6</f>
        <v>1</v>
      </c>
      <c r="AS7" s="58">
        <f>'1 курс'!AS6</f>
        <v>8</v>
      </c>
      <c r="AT7" s="58">
        <f>'1 курс'!AT6</f>
        <v>15</v>
      </c>
      <c r="AU7" s="58">
        <f>'1 курс'!AU6</f>
        <v>22</v>
      </c>
      <c r="AV7" s="58">
        <f>'1 курс'!AV6</f>
        <v>29</v>
      </c>
      <c r="AW7" s="58">
        <f>'1 курс'!AW6</f>
        <v>6</v>
      </c>
      <c r="AX7" s="58">
        <f>'1 курс'!AX6</f>
        <v>13</v>
      </c>
      <c r="AY7" s="58">
        <f>'1 курс'!AY6</f>
        <v>20</v>
      </c>
      <c r="AZ7" s="58">
        <f>'1 курс'!AZ6</f>
        <v>27</v>
      </c>
      <c r="BA7" s="58">
        <f>'1 курс'!BA6</f>
        <v>3</v>
      </c>
      <c r="BB7" s="58">
        <f>'1 курс'!BB6</f>
        <v>10</v>
      </c>
      <c r="BC7" s="58">
        <f>'1 курс'!BC6</f>
        <v>17</v>
      </c>
      <c r="BD7" s="58">
        <f>'1 курс'!BD6</f>
        <v>24</v>
      </c>
      <c r="BE7" s="58">
        <f>'1 курс'!BE6</f>
        <v>0</v>
      </c>
      <c r="BF7" s="153"/>
      <c r="BG7" s="114"/>
    </row>
    <row r="8" spans="1:59" ht="12.75">
      <c r="A8" s="127"/>
      <c r="B8" s="128"/>
      <c r="C8" s="128"/>
      <c r="D8" s="114"/>
      <c r="E8" s="138" t="s">
        <v>4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9"/>
      <c r="BF8" s="114"/>
      <c r="BG8" s="114"/>
    </row>
    <row r="9" spans="1:59" ht="12.75">
      <c r="A9" s="127"/>
      <c r="B9" s="128"/>
      <c r="C9" s="128"/>
      <c r="D9" s="114"/>
      <c r="E9" s="52">
        <v>35</v>
      </c>
      <c r="F9" s="3">
        <v>36</v>
      </c>
      <c r="G9" s="3">
        <v>37</v>
      </c>
      <c r="H9" s="3">
        <v>38</v>
      </c>
      <c r="I9" s="3">
        <v>39</v>
      </c>
      <c r="J9" s="3">
        <v>40</v>
      </c>
      <c r="K9" s="3">
        <v>41</v>
      </c>
      <c r="L9" s="4">
        <v>42</v>
      </c>
      <c r="M9" s="4">
        <v>43</v>
      </c>
      <c r="N9" s="4">
        <v>44</v>
      </c>
      <c r="O9" s="4">
        <v>45</v>
      </c>
      <c r="P9" s="4">
        <v>46</v>
      </c>
      <c r="Q9" s="4">
        <v>47</v>
      </c>
      <c r="R9" s="4">
        <v>48</v>
      </c>
      <c r="S9" s="4">
        <v>49</v>
      </c>
      <c r="T9" s="4">
        <v>50</v>
      </c>
      <c r="U9" s="4">
        <v>51</v>
      </c>
      <c r="V9" s="31">
        <v>52</v>
      </c>
      <c r="W9" s="4">
        <v>1</v>
      </c>
      <c r="X9" s="4">
        <v>2</v>
      </c>
      <c r="Y9" s="4">
        <v>3</v>
      </c>
      <c r="Z9" s="4">
        <v>4</v>
      </c>
      <c r="AA9" s="4">
        <v>5</v>
      </c>
      <c r="AB9" s="4">
        <v>6</v>
      </c>
      <c r="AC9" s="4">
        <v>7</v>
      </c>
      <c r="AD9" s="4">
        <v>8</v>
      </c>
      <c r="AE9" s="4">
        <v>9</v>
      </c>
      <c r="AF9" s="4">
        <v>10</v>
      </c>
      <c r="AG9" s="4">
        <v>11</v>
      </c>
      <c r="AH9" s="4">
        <v>12</v>
      </c>
      <c r="AI9" s="4">
        <v>13</v>
      </c>
      <c r="AJ9" s="4">
        <v>14</v>
      </c>
      <c r="AK9" s="4">
        <v>15</v>
      </c>
      <c r="AL9" s="4">
        <v>16</v>
      </c>
      <c r="AM9" s="4">
        <v>17</v>
      </c>
      <c r="AN9" s="4">
        <v>18</v>
      </c>
      <c r="AO9" s="4">
        <v>19</v>
      </c>
      <c r="AP9" s="4">
        <v>20</v>
      </c>
      <c r="AQ9" s="4">
        <v>21</v>
      </c>
      <c r="AR9" s="4">
        <v>22</v>
      </c>
      <c r="AS9" s="4">
        <v>23</v>
      </c>
      <c r="AT9" s="4">
        <v>24</v>
      </c>
      <c r="AU9" s="4">
        <v>25</v>
      </c>
      <c r="AV9" s="4">
        <v>26</v>
      </c>
      <c r="AW9" s="4">
        <v>27</v>
      </c>
      <c r="AX9" s="4">
        <v>28</v>
      </c>
      <c r="AY9" s="4">
        <v>29</v>
      </c>
      <c r="AZ9" s="4">
        <v>30</v>
      </c>
      <c r="BA9" s="4">
        <v>31</v>
      </c>
      <c r="BB9" s="4">
        <v>32</v>
      </c>
      <c r="BC9" s="4">
        <v>33</v>
      </c>
      <c r="BD9" s="4">
        <v>34</v>
      </c>
      <c r="BE9" s="4">
        <v>35</v>
      </c>
      <c r="BF9" s="114"/>
      <c r="BG9" s="114"/>
    </row>
    <row r="10" spans="1:59" ht="12.75">
      <c r="A10" s="127"/>
      <c r="B10" s="128"/>
      <c r="C10" s="128"/>
      <c r="D10" s="114"/>
      <c r="E10" s="118" t="s">
        <v>5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9"/>
      <c r="BF10" s="114"/>
      <c r="BG10" s="114"/>
    </row>
    <row r="11" spans="1:59" ht="12.75">
      <c r="A11" s="127"/>
      <c r="B11" s="128"/>
      <c r="C11" s="128"/>
      <c r="D11" s="114"/>
      <c r="E11" s="52">
        <v>1</v>
      </c>
      <c r="F11" s="3">
        <v>2</v>
      </c>
      <c r="G11" s="3">
        <v>3</v>
      </c>
      <c r="H11" s="3">
        <v>4</v>
      </c>
      <c r="I11" s="3">
        <v>5</v>
      </c>
      <c r="J11" s="3">
        <v>6</v>
      </c>
      <c r="K11" s="3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31">
        <v>18</v>
      </c>
      <c r="W11" s="31">
        <v>19</v>
      </c>
      <c r="X11" s="31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32">
        <v>40</v>
      </c>
      <c r="AS11" s="32">
        <v>41</v>
      </c>
      <c r="AT11" s="32">
        <v>42</v>
      </c>
      <c r="AU11" s="32">
        <v>43</v>
      </c>
      <c r="AV11" s="32">
        <v>44</v>
      </c>
      <c r="AW11" s="32">
        <v>45</v>
      </c>
      <c r="AX11" s="32">
        <v>46</v>
      </c>
      <c r="AY11" s="32">
        <v>47</v>
      </c>
      <c r="AZ11" s="32">
        <v>48</v>
      </c>
      <c r="BA11" s="32">
        <v>49</v>
      </c>
      <c r="BB11" s="32">
        <v>50</v>
      </c>
      <c r="BC11" s="32">
        <v>51</v>
      </c>
      <c r="BD11" s="32">
        <v>52</v>
      </c>
      <c r="BE11" s="32">
        <v>53</v>
      </c>
      <c r="BF11" s="114"/>
      <c r="BG11" s="114"/>
    </row>
    <row r="12" spans="1:59" ht="12.75">
      <c r="A12" s="129" t="s">
        <v>20</v>
      </c>
      <c r="B12" s="131" t="s">
        <v>11</v>
      </c>
      <c r="C12" s="109" t="s">
        <v>22</v>
      </c>
      <c r="D12" s="29" t="s">
        <v>9</v>
      </c>
      <c r="E12" s="30">
        <f>E14+E16+E18+E20+E22+E24+E26</f>
        <v>0</v>
      </c>
      <c r="F12" s="30">
        <f aca="true" t="shared" si="0" ref="F12:V12">F14+F16+F18+F20+F22+F24+F26</f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  <c r="S12" s="30">
        <f t="shared" si="0"/>
        <v>0</v>
      </c>
      <c r="T12" s="30">
        <f t="shared" si="0"/>
        <v>0</v>
      </c>
      <c r="U12" s="30">
        <f t="shared" si="0"/>
        <v>0</v>
      </c>
      <c r="V12" s="30">
        <f t="shared" si="0"/>
        <v>0</v>
      </c>
      <c r="W12" s="30">
        <f>W14+W16+W18+W20+W22+W24+W26</f>
        <v>0</v>
      </c>
      <c r="X12" s="30">
        <f>X14+X16+X18+X20+X22+X24+X26</f>
        <v>0</v>
      </c>
      <c r="Y12" s="30">
        <f aca="true" t="shared" si="1" ref="Y12:AU12">Y14+Y16+Y18+Y20+Y22+Y24</f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30">
        <f>SUM(E12:BE12)</f>
        <v>0</v>
      </c>
      <c r="BG12" s="30"/>
    </row>
    <row r="13" spans="1:59" ht="12.75">
      <c r="A13" s="129"/>
      <c r="B13" s="131"/>
      <c r="C13" s="132"/>
      <c r="D13" s="29" t="s">
        <v>10</v>
      </c>
      <c r="E13" s="30">
        <f>E15+E17+E19+E21+E23+E25+E27</f>
        <v>0</v>
      </c>
      <c r="F13" s="30">
        <f aca="true" t="shared" si="2" ref="F13:V13">F15+F17+F19+F21+F23+F25+F27</f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  <c r="M13" s="30">
        <f t="shared" si="2"/>
        <v>0</v>
      </c>
      <c r="N13" s="30">
        <f t="shared" si="2"/>
        <v>0</v>
      </c>
      <c r="O13" s="30">
        <f t="shared" si="2"/>
        <v>0</v>
      </c>
      <c r="P13" s="30">
        <f t="shared" si="2"/>
        <v>0</v>
      </c>
      <c r="Q13" s="30">
        <f t="shared" si="2"/>
        <v>0</v>
      </c>
      <c r="R13" s="30">
        <f t="shared" si="2"/>
        <v>0</v>
      </c>
      <c r="S13" s="30">
        <f t="shared" si="2"/>
        <v>0</v>
      </c>
      <c r="T13" s="30">
        <f t="shared" si="2"/>
        <v>0</v>
      </c>
      <c r="U13" s="30">
        <f t="shared" si="2"/>
        <v>0</v>
      </c>
      <c r="V13" s="30">
        <f t="shared" si="2"/>
        <v>0</v>
      </c>
      <c r="W13" s="30">
        <f>W15+W17+W19+W21+W23+W25+W27</f>
        <v>0</v>
      </c>
      <c r="X13" s="30">
        <f>X15+X17+X19+X21+X23+X25+X27</f>
        <v>0</v>
      </c>
      <c r="Y13" s="30">
        <f aca="true" t="shared" si="3" ref="Y13:AU13">Y15+Y17+Y19+Y21+Y23+Y25</f>
        <v>0</v>
      </c>
      <c r="Z13" s="30">
        <f t="shared" si="3"/>
        <v>0</v>
      </c>
      <c r="AA13" s="30">
        <f t="shared" si="3"/>
        <v>0</v>
      </c>
      <c r="AB13" s="30">
        <f t="shared" si="3"/>
        <v>0</v>
      </c>
      <c r="AC13" s="30">
        <f t="shared" si="3"/>
        <v>0</v>
      </c>
      <c r="AD13" s="30">
        <f t="shared" si="3"/>
        <v>0</v>
      </c>
      <c r="AE13" s="30">
        <f t="shared" si="3"/>
        <v>0</v>
      </c>
      <c r="AF13" s="30">
        <f t="shared" si="3"/>
        <v>0</v>
      </c>
      <c r="AG13" s="30">
        <f t="shared" si="3"/>
        <v>0</v>
      </c>
      <c r="AH13" s="30">
        <f t="shared" si="3"/>
        <v>0</v>
      </c>
      <c r="AI13" s="30">
        <f t="shared" si="3"/>
        <v>0</v>
      </c>
      <c r="AJ13" s="30">
        <f t="shared" si="3"/>
        <v>0</v>
      </c>
      <c r="AK13" s="30">
        <f t="shared" si="3"/>
        <v>0</v>
      </c>
      <c r="AL13" s="30">
        <f t="shared" si="3"/>
        <v>0</v>
      </c>
      <c r="AM13" s="30">
        <f t="shared" si="3"/>
        <v>0</v>
      </c>
      <c r="AN13" s="30">
        <f t="shared" si="3"/>
        <v>0</v>
      </c>
      <c r="AO13" s="30">
        <f t="shared" si="3"/>
        <v>0</v>
      </c>
      <c r="AP13" s="30">
        <f t="shared" si="3"/>
        <v>0</v>
      </c>
      <c r="AQ13" s="30">
        <f t="shared" si="3"/>
        <v>0</v>
      </c>
      <c r="AR13" s="30">
        <f t="shared" si="3"/>
        <v>0</v>
      </c>
      <c r="AS13" s="30">
        <f t="shared" si="3"/>
        <v>0</v>
      </c>
      <c r="AT13" s="30">
        <f t="shared" si="3"/>
        <v>0</v>
      </c>
      <c r="AU13" s="30">
        <f t="shared" si="3"/>
        <v>0</v>
      </c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30">
        <f aca="true" t="shared" si="4" ref="BF13:BF61">SUM(E13:BE13)</f>
        <v>0</v>
      </c>
      <c r="BG13" s="30">
        <f>SUM(F13:BF13)</f>
        <v>0</v>
      </c>
    </row>
    <row r="14" spans="1:59" ht="12.75" customHeight="1">
      <c r="A14" s="129"/>
      <c r="B14" s="133"/>
      <c r="C14" s="135"/>
      <c r="D14" s="31" t="s">
        <v>9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30">
        <f t="shared" si="4"/>
        <v>0</v>
      </c>
      <c r="BG14" s="30"/>
    </row>
    <row r="15" spans="1:60" ht="12.75" customHeight="1">
      <c r="A15" s="129"/>
      <c r="B15" s="134"/>
      <c r="C15" s="136"/>
      <c r="D15" s="33" t="s">
        <v>10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8"/>
      <c r="AW15" s="8"/>
      <c r="AX15" s="8"/>
      <c r="AY15" s="8"/>
      <c r="AZ15" s="8"/>
      <c r="BA15" s="8"/>
      <c r="BB15" s="8"/>
      <c r="BC15" s="8"/>
      <c r="BD15" s="8"/>
      <c r="BE15" s="7"/>
      <c r="BF15" s="30"/>
      <c r="BG15" s="30">
        <f>SUM(F15:BF15)</f>
        <v>0</v>
      </c>
      <c r="BH15" s="40"/>
    </row>
    <row r="16" spans="1:59" ht="12.75" customHeight="1">
      <c r="A16" s="129"/>
      <c r="B16" s="128"/>
      <c r="C16" s="137"/>
      <c r="D16" s="31" t="s">
        <v>9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8"/>
      <c r="AW16" s="8"/>
      <c r="AX16" s="8"/>
      <c r="AY16" s="8"/>
      <c r="AZ16" s="8"/>
      <c r="BA16" s="8"/>
      <c r="BB16" s="8"/>
      <c r="BC16" s="8"/>
      <c r="BD16" s="8"/>
      <c r="BE16" s="7"/>
      <c r="BF16" s="30">
        <f t="shared" si="4"/>
        <v>0</v>
      </c>
      <c r="BG16" s="30"/>
    </row>
    <row r="17" spans="1:60" ht="12.75" customHeight="1">
      <c r="A17" s="129"/>
      <c r="B17" s="128"/>
      <c r="C17" s="137"/>
      <c r="D17" s="33" t="s">
        <v>10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30"/>
      <c r="BG17" s="30">
        <f>SUM(F17:BF17)</f>
        <v>0</v>
      </c>
      <c r="BH17" s="40"/>
    </row>
    <row r="18" spans="1:59" ht="12.75" customHeight="1">
      <c r="A18" s="129"/>
      <c r="B18" s="128"/>
      <c r="C18" s="137"/>
      <c r="D18" s="31" t="s">
        <v>9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30">
        <f t="shared" si="4"/>
        <v>0</v>
      </c>
      <c r="BG18" s="30"/>
    </row>
    <row r="19" spans="1:61" ht="12.75" customHeight="1">
      <c r="A19" s="129"/>
      <c r="B19" s="128"/>
      <c r="C19" s="137"/>
      <c r="D19" s="33" t="s">
        <v>10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8"/>
      <c r="AW19" s="8"/>
      <c r="AX19" s="8"/>
      <c r="AY19" s="8"/>
      <c r="AZ19" s="8"/>
      <c r="BA19" s="8"/>
      <c r="BB19" s="8"/>
      <c r="BC19" s="8"/>
      <c r="BD19" s="8"/>
      <c r="BE19" s="7"/>
      <c r="BF19" s="30"/>
      <c r="BG19" s="30">
        <f>SUM(E19:BF19)</f>
        <v>0</v>
      </c>
      <c r="BH19" s="40"/>
      <c r="BI19" s="41"/>
    </row>
    <row r="20" spans="1:59" ht="12.75" customHeight="1">
      <c r="A20" s="129"/>
      <c r="B20" s="128"/>
      <c r="C20" s="137" t="s">
        <v>61</v>
      </c>
      <c r="D20" s="31" t="s">
        <v>9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8"/>
      <c r="AW20" s="8"/>
      <c r="AX20" s="8"/>
      <c r="AY20" s="8"/>
      <c r="AZ20" s="8"/>
      <c r="BA20" s="8"/>
      <c r="BB20" s="8"/>
      <c r="BC20" s="8"/>
      <c r="BD20" s="8"/>
      <c r="BE20" s="7"/>
      <c r="BF20" s="30">
        <f t="shared" si="4"/>
        <v>0</v>
      </c>
      <c r="BG20" s="30"/>
    </row>
    <row r="21" spans="1:60" ht="12.75" customHeight="1">
      <c r="A21" s="129"/>
      <c r="B21" s="128"/>
      <c r="C21" s="137"/>
      <c r="D21" s="33" t="s">
        <v>10</v>
      </c>
      <c r="E21" s="34">
        <f>E20</f>
        <v>0</v>
      </c>
      <c r="F21" s="34">
        <f aca="true" t="shared" si="5" ref="F21:AU21">F20</f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4">
        <f t="shared" si="5"/>
        <v>0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0</v>
      </c>
      <c r="AA21" s="34">
        <f t="shared" si="5"/>
        <v>0</v>
      </c>
      <c r="AB21" s="34">
        <f t="shared" si="5"/>
        <v>0</v>
      </c>
      <c r="AC21" s="34">
        <f t="shared" si="5"/>
        <v>0</v>
      </c>
      <c r="AD21" s="34">
        <f t="shared" si="5"/>
        <v>0</v>
      </c>
      <c r="AE21" s="34">
        <f t="shared" si="5"/>
        <v>0</v>
      </c>
      <c r="AF21" s="34">
        <f t="shared" si="5"/>
        <v>0</v>
      </c>
      <c r="AG21" s="34">
        <f t="shared" si="5"/>
        <v>0</v>
      </c>
      <c r="AH21" s="34">
        <f t="shared" si="5"/>
        <v>0</v>
      </c>
      <c r="AI21" s="34">
        <f t="shared" si="5"/>
        <v>0</v>
      </c>
      <c r="AJ21" s="34">
        <f t="shared" si="5"/>
        <v>0</v>
      </c>
      <c r="AK21" s="34">
        <f t="shared" si="5"/>
        <v>0</v>
      </c>
      <c r="AL21" s="34">
        <f t="shared" si="5"/>
        <v>0</v>
      </c>
      <c r="AM21" s="34">
        <f t="shared" si="5"/>
        <v>0</v>
      </c>
      <c r="AN21" s="34">
        <f t="shared" si="5"/>
        <v>0</v>
      </c>
      <c r="AO21" s="34">
        <f t="shared" si="5"/>
        <v>0</v>
      </c>
      <c r="AP21" s="34">
        <f t="shared" si="5"/>
        <v>0</v>
      </c>
      <c r="AQ21" s="34">
        <f t="shared" si="5"/>
        <v>0</v>
      </c>
      <c r="AR21" s="34">
        <f t="shared" si="5"/>
        <v>0</v>
      </c>
      <c r="AS21" s="34">
        <f t="shared" si="5"/>
        <v>0</v>
      </c>
      <c r="AT21" s="34">
        <f t="shared" si="5"/>
        <v>0</v>
      </c>
      <c r="AU21" s="34">
        <f t="shared" si="5"/>
        <v>0</v>
      </c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30"/>
      <c r="BG21" s="30">
        <f>SUM(E21:BF21)</f>
        <v>0</v>
      </c>
      <c r="BH21" s="40"/>
    </row>
    <row r="22" spans="1:59" ht="12.75" customHeight="1">
      <c r="A22" s="129"/>
      <c r="B22" s="128"/>
      <c r="C22" s="137"/>
      <c r="D22" s="31" t="s">
        <v>9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30">
        <f t="shared" si="4"/>
        <v>0</v>
      </c>
      <c r="BG22" s="30"/>
    </row>
    <row r="23" spans="1:60" ht="12.75" customHeight="1">
      <c r="A23" s="129"/>
      <c r="B23" s="128"/>
      <c r="C23" s="137"/>
      <c r="D23" s="33" t="s">
        <v>10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8"/>
      <c r="AW23" s="8"/>
      <c r="AX23" s="8"/>
      <c r="AY23" s="8"/>
      <c r="AZ23" s="8"/>
      <c r="BA23" s="8"/>
      <c r="BB23" s="8"/>
      <c r="BC23" s="8"/>
      <c r="BD23" s="8"/>
      <c r="BE23" s="7"/>
      <c r="BF23" s="30"/>
      <c r="BG23" s="30">
        <f>SUM(F23:BF23)</f>
        <v>0</v>
      </c>
      <c r="BH23" s="40"/>
    </row>
    <row r="24" spans="1:59" ht="12.75" customHeight="1">
      <c r="A24" s="129"/>
      <c r="B24" s="128"/>
      <c r="C24" s="137"/>
      <c r="D24" s="31" t="s">
        <v>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8"/>
      <c r="AW24" s="8"/>
      <c r="AX24" s="8"/>
      <c r="AY24" s="8"/>
      <c r="AZ24" s="8"/>
      <c r="BA24" s="8"/>
      <c r="BB24" s="8"/>
      <c r="BC24" s="8"/>
      <c r="BD24" s="8"/>
      <c r="BE24" s="7"/>
      <c r="BF24" s="30">
        <f t="shared" si="4"/>
        <v>0</v>
      </c>
      <c r="BG24" s="30"/>
    </row>
    <row r="25" spans="1:60" ht="12.75" customHeight="1">
      <c r="A25" s="129"/>
      <c r="B25" s="128"/>
      <c r="C25" s="137"/>
      <c r="D25" s="33" t="s">
        <v>10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8"/>
      <c r="AW25" s="8"/>
      <c r="AX25" s="8"/>
      <c r="AY25" s="8"/>
      <c r="AZ25" s="8"/>
      <c r="BA25" s="8"/>
      <c r="BB25" s="8"/>
      <c r="BC25" s="8"/>
      <c r="BD25" s="8"/>
      <c r="BE25" s="7"/>
      <c r="BF25" s="30"/>
      <c r="BG25" s="30">
        <f>SUM(F25:BF25)</f>
        <v>0</v>
      </c>
      <c r="BH25" s="40"/>
    </row>
    <row r="26" spans="1:59" ht="12.75" customHeight="1">
      <c r="A26" s="129"/>
      <c r="B26" s="128"/>
      <c r="C26" s="137"/>
      <c r="D26" s="31" t="s">
        <v>9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8"/>
      <c r="AW26" s="8"/>
      <c r="AX26" s="8"/>
      <c r="AY26" s="8"/>
      <c r="AZ26" s="8"/>
      <c r="BA26" s="8"/>
      <c r="BB26" s="8"/>
      <c r="BC26" s="8"/>
      <c r="BD26" s="8"/>
      <c r="BE26" s="7"/>
      <c r="BF26" s="30">
        <f t="shared" si="4"/>
        <v>0</v>
      </c>
      <c r="BG26" s="30"/>
    </row>
    <row r="27" spans="1:60" ht="12.75" customHeight="1">
      <c r="A27" s="129"/>
      <c r="B27" s="128"/>
      <c r="C27" s="137"/>
      <c r="D27" s="33" t="s">
        <v>10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8"/>
      <c r="AW27" s="8"/>
      <c r="AX27" s="8"/>
      <c r="AY27" s="8"/>
      <c r="AZ27" s="8"/>
      <c r="BA27" s="8"/>
      <c r="BB27" s="8"/>
      <c r="BC27" s="8"/>
      <c r="BD27" s="8"/>
      <c r="BE27" s="7"/>
      <c r="BF27" s="30"/>
      <c r="BG27" s="30">
        <f>SUM(F27:BF27)</f>
        <v>0</v>
      </c>
      <c r="BH27" s="40"/>
    </row>
    <row r="28" spans="1:59" ht="12.75">
      <c r="A28" s="129"/>
      <c r="B28" s="131" t="s">
        <v>12</v>
      </c>
      <c r="C28" s="109" t="s">
        <v>21</v>
      </c>
      <c r="D28" s="29" t="s">
        <v>9</v>
      </c>
      <c r="E28" s="30">
        <f>E30</f>
        <v>0</v>
      </c>
      <c r="F28" s="30">
        <f aca="true" t="shared" si="6" ref="F28:AU28">F30</f>
        <v>0</v>
      </c>
      <c r="G28" s="30">
        <f t="shared" si="6"/>
        <v>0</v>
      </c>
      <c r="H28" s="30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6"/>
        <v>0</v>
      </c>
      <c r="O28" s="30">
        <f t="shared" si="6"/>
        <v>0</v>
      </c>
      <c r="P28" s="30">
        <f t="shared" si="6"/>
        <v>0</v>
      </c>
      <c r="Q28" s="30">
        <f t="shared" si="6"/>
        <v>0</v>
      </c>
      <c r="R28" s="30">
        <f t="shared" si="6"/>
        <v>0</v>
      </c>
      <c r="S28" s="30">
        <f t="shared" si="6"/>
        <v>0</v>
      </c>
      <c r="T28" s="30">
        <f t="shared" si="6"/>
        <v>0</v>
      </c>
      <c r="U28" s="30">
        <f t="shared" si="6"/>
        <v>0</v>
      </c>
      <c r="V28" s="30">
        <f t="shared" si="6"/>
        <v>0</v>
      </c>
      <c r="W28" s="30">
        <f>W30</f>
        <v>0</v>
      </c>
      <c r="X28" s="30">
        <f>X30</f>
        <v>0</v>
      </c>
      <c r="Y28" s="30">
        <f t="shared" si="6"/>
        <v>0</v>
      </c>
      <c r="Z28" s="30">
        <f t="shared" si="6"/>
        <v>0</v>
      </c>
      <c r="AA28" s="30">
        <f t="shared" si="6"/>
        <v>0</v>
      </c>
      <c r="AB28" s="30">
        <f t="shared" si="6"/>
        <v>0</v>
      </c>
      <c r="AC28" s="30">
        <f t="shared" si="6"/>
        <v>0</v>
      </c>
      <c r="AD28" s="30">
        <f t="shared" si="6"/>
        <v>0</v>
      </c>
      <c r="AE28" s="30">
        <f t="shared" si="6"/>
        <v>0</v>
      </c>
      <c r="AF28" s="30">
        <f t="shared" si="6"/>
        <v>0</v>
      </c>
      <c r="AG28" s="30">
        <f t="shared" si="6"/>
        <v>0</v>
      </c>
      <c r="AH28" s="30">
        <f t="shared" si="6"/>
        <v>0</v>
      </c>
      <c r="AI28" s="30">
        <f t="shared" si="6"/>
        <v>0</v>
      </c>
      <c r="AJ28" s="30">
        <f t="shared" si="6"/>
        <v>0</v>
      </c>
      <c r="AK28" s="30">
        <f t="shared" si="6"/>
        <v>0</v>
      </c>
      <c r="AL28" s="30">
        <f t="shared" si="6"/>
        <v>0</v>
      </c>
      <c r="AM28" s="30">
        <f t="shared" si="6"/>
        <v>0</v>
      </c>
      <c r="AN28" s="30">
        <f t="shared" si="6"/>
        <v>0</v>
      </c>
      <c r="AO28" s="30">
        <f t="shared" si="6"/>
        <v>0</v>
      </c>
      <c r="AP28" s="30">
        <f t="shared" si="6"/>
        <v>0</v>
      </c>
      <c r="AQ28" s="30">
        <f t="shared" si="6"/>
        <v>0</v>
      </c>
      <c r="AR28" s="30">
        <f t="shared" si="6"/>
        <v>0</v>
      </c>
      <c r="AS28" s="30">
        <f t="shared" si="6"/>
        <v>0</v>
      </c>
      <c r="AT28" s="30">
        <f t="shared" si="6"/>
        <v>0</v>
      </c>
      <c r="AU28" s="30">
        <f t="shared" si="6"/>
        <v>0</v>
      </c>
      <c r="AV28" s="8"/>
      <c r="AW28" s="8"/>
      <c r="AX28" s="8"/>
      <c r="AY28" s="8"/>
      <c r="AZ28" s="8"/>
      <c r="BA28" s="8"/>
      <c r="BB28" s="8"/>
      <c r="BC28" s="8"/>
      <c r="BD28" s="8"/>
      <c r="BE28" s="7"/>
      <c r="BF28" s="30">
        <f t="shared" si="4"/>
        <v>0</v>
      </c>
      <c r="BG28" s="30"/>
    </row>
    <row r="29" spans="1:60" ht="12" customHeight="1">
      <c r="A29" s="129"/>
      <c r="B29" s="131"/>
      <c r="C29" s="132"/>
      <c r="D29" s="29" t="s">
        <v>10</v>
      </c>
      <c r="E29" s="30">
        <f>E31</f>
        <v>0</v>
      </c>
      <c r="F29" s="30">
        <f aca="true" t="shared" si="7" ref="F29:AU29">F31</f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7"/>
        <v>0</v>
      </c>
      <c r="O29" s="30">
        <f t="shared" si="7"/>
        <v>0</v>
      </c>
      <c r="P29" s="30">
        <f t="shared" si="7"/>
        <v>0</v>
      </c>
      <c r="Q29" s="30">
        <f t="shared" si="7"/>
        <v>0</v>
      </c>
      <c r="R29" s="30">
        <f t="shared" si="7"/>
        <v>0</v>
      </c>
      <c r="S29" s="30">
        <f t="shared" si="7"/>
        <v>0</v>
      </c>
      <c r="T29" s="30">
        <f t="shared" si="7"/>
        <v>0</v>
      </c>
      <c r="U29" s="30">
        <f t="shared" si="7"/>
        <v>0</v>
      </c>
      <c r="V29" s="30">
        <f t="shared" si="7"/>
        <v>0</v>
      </c>
      <c r="W29" s="30">
        <f>W31</f>
        <v>0</v>
      </c>
      <c r="X29" s="30">
        <f>X31</f>
        <v>0</v>
      </c>
      <c r="Y29" s="30">
        <f t="shared" si="7"/>
        <v>0</v>
      </c>
      <c r="Z29" s="30">
        <f t="shared" si="7"/>
        <v>0</v>
      </c>
      <c r="AA29" s="30">
        <f t="shared" si="7"/>
        <v>0</v>
      </c>
      <c r="AB29" s="30">
        <f t="shared" si="7"/>
        <v>0</v>
      </c>
      <c r="AC29" s="30">
        <f t="shared" si="7"/>
        <v>0</v>
      </c>
      <c r="AD29" s="30">
        <f t="shared" si="7"/>
        <v>0</v>
      </c>
      <c r="AE29" s="30">
        <f t="shared" si="7"/>
        <v>0</v>
      </c>
      <c r="AF29" s="30">
        <f t="shared" si="7"/>
        <v>0</v>
      </c>
      <c r="AG29" s="30">
        <f t="shared" si="7"/>
        <v>0</v>
      </c>
      <c r="AH29" s="30">
        <f t="shared" si="7"/>
        <v>0</v>
      </c>
      <c r="AI29" s="30">
        <f t="shared" si="7"/>
        <v>0</v>
      </c>
      <c r="AJ29" s="30">
        <f t="shared" si="7"/>
        <v>0</v>
      </c>
      <c r="AK29" s="30">
        <f t="shared" si="7"/>
        <v>0</v>
      </c>
      <c r="AL29" s="30">
        <f t="shared" si="7"/>
        <v>0</v>
      </c>
      <c r="AM29" s="30">
        <f t="shared" si="7"/>
        <v>0</v>
      </c>
      <c r="AN29" s="30">
        <f t="shared" si="7"/>
        <v>0</v>
      </c>
      <c r="AO29" s="30">
        <f t="shared" si="7"/>
        <v>0</v>
      </c>
      <c r="AP29" s="30">
        <f t="shared" si="7"/>
        <v>0</v>
      </c>
      <c r="AQ29" s="30">
        <f t="shared" si="7"/>
        <v>0</v>
      </c>
      <c r="AR29" s="30">
        <f t="shared" si="7"/>
        <v>0</v>
      </c>
      <c r="AS29" s="30">
        <f t="shared" si="7"/>
        <v>0</v>
      </c>
      <c r="AT29" s="30">
        <f t="shared" si="7"/>
        <v>0</v>
      </c>
      <c r="AU29" s="30">
        <f t="shared" si="7"/>
        <v>0</v>
      </c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30"/>
      <c r="BG29" s="30">
        <f>SUM(F29:BF29)</f>
        <v>0</v>
      </c>
      <c r="BH29" s="40"/>
    </row>
    <row r="30" spans="1:59" ht="12.75" customHeight="1">
      <c r="A30" s="129"/>
      <c r="B30" s="128"/>
      <c r="C30" s="135"/>
      <c r="D30" s="31" t="s">
        <v>9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30">
        <f t="shared" si="4"/>
        <v>0</v>
      </c>
      <c r="BG30" s="30"/>
    </row>
    <row r="31" spans="1:60" ht="12.75" customHeight="1">
      <c r="A31" s="129"/>
      <c r="B31" s="128"/>
      <c r="C31" s="136"/>
      <c r="D31" s="33" t="s">
        <v>10</v>
      </c>
      <c r="E31" s="33">
        <f>E30/2</f>
        <v>0</v>
      </c>
      <c r="F31" s="33">
        <f aca="true" t="shared" si="8" ref="F31:AU31">F30/2</f>
        <v>0</v>
      </c>
      <c r="G31" s="33">
        <f t="shared" si="8"/>
        <v>0</v>
      </c>
      <c r="H31" s="33">
        <f t="shared" si="8"/>
        <v>0</v>
      </c>
      <c r="I31" s="33">
        <f t="shared" si="8"/>
        <v>0</v>
      </c>
      <c r="J31" s="33">
        <f t="shared" si="8"/>
        <v>0</v>
      </c>
      <c r="K31" s="33">
        <f t="shared" si="8"/>
        <v>0</v>
      </c>
      <c r="L31" s="33">
        <f t="shared" si="8"/>
        <v>0</v>
      </c>
      <c r="M31" s="33">
        <f t="shared" si="8"/>
        <v>0</v>
      </c>
      <c r="N31" s="33">
        <f t="shared" si="8"/>
        <v>0</v>
      </c>
      <c r="O31" s="33">
        <f t="shared" si="8"/>
        <v>0</v>
      </c>
      <c r="P31" s="33">
        <f t="shared" si="8"/>
        <v>0</v>
      </c>
      <c r="Q31" s="33">
        <f t="shared" si="8"/>
        <v>0</v>
      </c>
      <c r="R31" s="33">
        <f t="shared" si="8"/>
        <v>0</v>
      </c>
      <c r="S31" s="33">
        <f t="shared" si="8"/>
        <v>0</v>
      </c>
      <c r="T31" s="33">
        <f t="shared" si="8"/>
        <v>0</v>
      </c>
      <c r="U31" s="33">
        <f t="shared" si="8"/>
        <v>0</v>
      </c>
      <c r="V31" s="33">
        <f t="shared" si="8"/>
        <v>0</v>
      </c>
      <c r="W31" s="33">
        <f t="shared" si="8"/>
        <v>0</v>
      </c>
      <c r="X31" s="33">
        <f t="shared" si="8"/>
        <v>0</v>
      </c>
      <c r="Y31" s="33">
        <f t="shared" si="8"/>
        <v>0</v>
      </c>
      <c r="Z31" s="33">
        <f t="shared" si="8"/>
        <v>0</v>
      </c>
      <c r="AA31" s="33">
        <f t="shared" si="8"/>
        <v>0</v>
      </c>
      <c r="AB31" s="33">
        <f t="shared" si="8"/>
        <v>0</v>
      </c>
      <c r="AC31" s="33">
        <f t="shared" si="8"/>
        <v>0</v>
      </c>
      <c r="AD31" s="33">
        <f t="shared" si="8"/>
        <v>0</v>
      </c>
      <c r="AE31" s="33">
        <f t="shared" si="8"/>
        <v>0</v>
      </c>
      <c r="AF31" s="33">
        <f t="shared" si="8"/>
        <v>0</v>
      </c>
      <c r="AG31" s="33">
        <f t="shared" si="8"/>
        <v>0</v>
      </c>
      <c r="AH31" s="33">
        <f t="shared" si="8"/>
        <v>0</v>
      </c>
      <c r="AI31" s="33">
        <f t="shared" si="8"/>
        <v>0</v>
      </c>
      <c r="AJ31" s="33">
        <f t="shared" si="8"/>
        <v>0</v>
      </c>
      <c r="AK31" s="33">
        <f t="shared" si="8"/>
        <v>0</v>
      </c>
      <c r="AL31" s="33">
        <f t="shared" si="8"/>
        <v>0</v>
      </c>
      <c r="AM31" s="33">
        <f t="shared" si="8"/>
        <v>0</v>
      </c>
      <c r="AN31" s="33">
        <f t="shared" si="8"/>
        <v>0</v>
      </c>
      <c r="AO31" s="33">
        <f t="shared" si="8"/>
        <v>0</v>
      </c>
      <c r="AP31" s="33">
        <f t="shared" si="8"/>
        <v>0</v>
      </c>
      <c r="AQ31" s="33">
        <f t="shared" si="8"/>
        <v>0</v>
      </c>
      <c r="AR31" s="33">
        <f t="shared" si="8"/>
        <v>0</v>
      </c>
      <c r="AS31" s="33">
        <f t="shared" si="8"/>
        <v>0</v>
      </c>
      <c r="AT31" s="33">
        <f t="shared" si="8"/>
        <v>0</v>
      </c>
      <c r="AU31" s="33">
        <f t="shared" si="8"/>
        <v>0</v>
      </c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30"/>
      <c r="BG31" s="30">
        <f>SUM(F31:BF31)</f>
        <v>0</v>
      </c>
      <c r="BH31" s="40"/>
    </row>
    <row r="32" spans="1:59" ht="12.75">
      <c r="A32" s="129"/>
      <c r="B32" s="140" t="s">
        <v>15</v>
      </c>
      <c r="C32" s="112" t="s">
        <v>16</v>
      </c>
      <c r="D32" s="29" t="s">
        <v>9</v>
      </c>
      <c r="E32" s="29">
        <f aca="true" t="shared" si="9" ref="E32:V32">E34+E52</f>
        <v>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9"/>
        <v>0</v>
      </c>
      <c r="O32" s="29">
        <f t="shared" si="9"/>
        <v>0</v>
      </c>
      <c r="P32" s="29">
        <f t="shared" si="9"/>
        <v>0</v>
      </c>
      <c r="Q32" s="29">
        <f t="shared" si="9"/>
        <v>0</v>
      </c>
      <c r="R32" s="29">
        <f t="shared" si="9"/>
        <v>0</v>
      </c>
      <c r="S32" s="29">
        <f t="shared" si="9"/>
        <v>0</v>
      </c>
      <c r="T32" s="29">
        <f t="shared" si="9"/>
        <v>0</v>
      </c>
      <c r="U32" s="29">
        <f t="shared" si="9"/>
        <v>0</v>
      </c>
      <c r="V32" s="29">
        <f t="shared" si="9"/>
        <v>0</v>
      </c>
      <c r="W32" s="29">
        <f aca="true" t="shared" si="10" ref="W32:Y33">W34+W52</f>
        <v>0</v>
      </c>
      <c r="X32" s="29">
        <f t="shared" si="10"/>
        <v>0</v>
      </c>
      <c r="Y32" s="29">
        <f t="shared" si="10"/>
        <v>0</v>
      </c>
      <c r="Z32" s="29">
        <f aca="true" t="shared" si="11" ref="Z32:AU32">Z34+Z52</f>
        <v>0</v>
      </c>
      <c r="AA32" s="29">
        <f t="shared" si="11"/>
        <v>0</v>
      </c>
      <c r="AB32" s="29">
        <f t="shared" si="11"/>
        <v>0</v>
      </c>
      <c r="AC32" s="29">
        <f t="shared" si="11"/>
        <v>0</v>
      </c>
      <c r="AD32" s="29">
        <f t="shared" si="11"/>
        <v>0</v>
      </c>
      <c r="AE32" s="29">
        <f t="shared" si="11"/>
        <v>0</v>
      </c>
      <c r="AF32" s="29">
        <f t="shared" si="11"/>
        <v>0</v>
      </c>
      <c r="AG32" s="29">
        <f t="shared" si="11"/>
        <v>0</v>
      </c>
      <c r="AH32" s="29">
        <f t="shared" si="11"/>
        <v>0</v>
      </c>
      <c r="AI32" s="29">
        <f t="shared" si="11"/>
        <v>0</v>
      </c>
      <c r="AJ32" s="29">
        <f t="shared" si="11"/>
        <v>0</v>
      </c>
      <c r="AK32" s="29">
        <f t="shared" si="11"/>
        <v>0</v>
      </c>
      <c r="AL32" s="29">
        <f t="shared" si="11"/>
        <v>0</v>
      </c>
      <c r="AM32" s="29">
        <f t="shared" si="11"/>
        <v>0</v>
      </c>
      <c r="AN32" s="29">
        <f t="shared" si="11"/>
        <v>0</v>
      </c>
      <c r="AO32" s="29">
        <f t="shared" si="11"/>
        <v>0</v>
      </c>
      <c r="AP32" s="29">
        <f t="shared" si="11"/>
        <v>0</v>
      </c>
      <c r="AQ32" s="29">
        <f t="shared" si="11"/>
        <v>0</v>
      </c>
      <c r="AR32" s="29">
        <f t="shared" si="11"/>
        <v>0</v>
      </c>
      <c r="AS32" s="29">
        <f t="shared" si="11"/>
        <v>0</v>
      </c>
      <c r="AT32" s="29">
        <f t="shared" si="11"/>
        <v>0</v>
      </c>
      <c r="AU32" s="29">
        <f t="shared" si="11"/>
        <v>0</v>
      </c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30">
        <f t="shared" si="4"/>
        <v>0</v>
      </c>
      <c r="BG32" s="30"/>
    </row>
    <row r="33" spans="1:59" ht="12.75">
      <c r="A33" s="129"/>
      <c r="B33" s="141"/>
      <c r="C33" s="142"/>
      <c r="D33" s="29" t="s">
        <v>10</v>
      </c>
      <c r="E33" s="29">
        <f aca="true" t="shared" si="12" ref="E33:V33">E35+E53</f>
        <v>0</v>
      </c>
      <c r="F33" s="29">
        <f t="shared" si="12"/>
        <v>0</v>
      </c>
      <c r="G33" s="29">
        <f t="shared" si="12"/>
        <v>0</v>
      </c>
      <c r="H33" s="29">
        <f t="shared" si="12"/>
        <v>0</v>
      </c>
      <c r="I33" s="29">
        <f t="shared" si="12"/>
        <v>0</v>
      </c>
      <c r="J33" s="29">
        <f t="shared" si="12"/>
        <v>0</v>
      </c>
      <c r="K33" s="29">
        <f t="shared" si="12"/>
        <v>0</v>
      </c>
      <c r="L33" s="29">
        <f t="shared" si="12"/>
        <v>0</v>
      </c>
      <c r="M33" s="29">
        <f t="shared" si="12"/>
        <v>0</v>
      </c>
      <c r="N33" s="29">
        <f t="shared" si="12"/>
        <v>0</v>
      </c>
      <c r="O33" s="29">
        <f t="shared" si="12"/>
        <v>0</v>
      </c>
      <c r="P33" s="29">
        <f t="shared" si="12"/>
        <v>0</v>
      </c>
      <c r="Q33" s="29">
        <f t="shared" si="12"/>
        <v>0</v>
      </c>
      <c r="R33" s="29">
        <f t="shared" si="12"/>
        <v>0</v>
      </c>
      <c r="S33" s="29">
        <f t="shared" si="12"/>
        <v>0</v>
      </c>
      <c r="T33" s="29">
        <f t="shared" si="12"/>
        <v>0</v>
      </c>
      <c r="U33" s="29">
        <f t="shared" si="12"/>
        <v>0</v>
      </c>
      <c r="V33" s="29">
        <f t="shared" si="12"/>
        <v>0</v>
      </c>
      <c r="W33" s="29">
        <f t="shared" si="10"/>
        <v>0</v>
      </c>
      <c r="X33" s="29">
        <f t="shared" si="10"/>
        <v>0</v>
      </c>
      <c r="Y33" s="29">
        <f t="shared" si="10"/>
        <v>0</v>
      </c>
      <c r="Z33" s="29">
        <f aca="true" t="shared" si="13" ref="Z33:AU33">Z35+Z53</f>
        <v>0</v>
      </c>
      <c r="AA33" s="29">
        <f t="shared" si="13"/>
        <v>0</v>
      </c>
      <c r="AB33" s="29">
        <f t="shared" si="13"/>
        <v>0</v>
      </c>
      <c r="AC33" s="29">
        <f t="shared" si="13"/>
        <v>0</v>
      </c>
      <c r="AD33" s="29">
        <f t="shared" si="13"/>
        <v>0</v>
      </c>
      <c r="AE33" s="29">
        <f t="shared" si="13"/>
        <v>0</v>
      </c>
      <c r="AF33" s="29">
        <f t="shared" si="13"/>
        <v>0</v>
      </c>
      <c r="AG33" s="29">
        <f t="shared" si="13"/>
        <v>0</v>
      </c>
      <c r="AH33" s="29">
        <f t="shared" si="13"/>
        <v>0</v>
      </c>
      <c r="AI33" s="29">
        <f t="shared" si="13"/>
        <v>0</v>
      </c>
      <c r="AJ33" s="29">
        <f t="shared" si="13"/>
        <v>0</v>
      </c>
      <c r="AK33" s="29">
        <f t="shared" si="13"/>
        <v>0</v>
      </c>
      <c r="AL33" s="29">
        <f t="shared" si="13"/>
        <v>0</v>
      </c>
      <c r="AM33" s="29">
        <f t="shared" si="13"/>
        <v>0</v>
      </c>
      <c r="AN33" s="29">
        <f t="shared" si="13"/>
        <v>0</v>
      </c>
      <c r="AO33" s="29">
        <f t="shared" si="13"/>
        <v>0</v>
      </c>
      <c r="AP33" s="29">
        <f t="shared" si="13"/>
        <v>0</v>
      </c>
      <c r="AQ33" s="29">
        <f t="shared" si="13"/>
        <v>0</v>
      </c>
      <c r="AR33" s="29">
        <f t="shared" si="13"/>
        <v>0</v>
      </c>
      <c r="AS33" s="29">
        <f t="shared" si="13"/>
        <v>0</v>
      </c>
      <c r="AT33" s="29">
        <f t="shared" si="13"/>
        <v>0</v>
      </c>
      <c r="AU33" s="29">
        <f t="shared" si="13"/>
        <v>0</v>
      </c>
      <c r="AV33" s="8"/>
      <c r="AW33" s="8"/>
      <c r="AX33" s="8"/>
      <c r="AY33" s="8"/>
      <c r="AZ33" s="8"/>
      <c r="BA33" s="8"/>
      <c r="BB33" s="8"/>
      <c r="BC33" s="8"/>
      <c r="BD33" s="8"/>
      <c r="BE33" s="7"/>
      <c r="BF33" s="30"/>
      <c r="BG33" s="30">
        <f>SUM(F33:BF33)</f>
        <v>0</v>
      </c>
    </row>
    <row r="34" spans="1:59" ht="12.75">
      <c r="A34" s="129"/>
      <c r="B34" s="140" t="s">
        <v>13</v>
      </c>
      <c r="C34" s="109" t="s">
        <v>14</v>
      </c>
      <c r="D34" s="29" t="s">
        <v>9</v>
      </c>
      <c r="E34" s="30">
        <f>E36+E38+E40+E42+E44+E46+E48+E50</f>
        <v>0</v>
      </c>
      <c r="F34" s="30">
        <f aca="true" t="shared" si="14" ref="F34:V34">F36+F38+F40+F42+F44+F46+F48+F50</f>
        <v>0</v>
      </c>
      <c r="G34" s="30">
        <f t="shared" si="14"/>
        <v>0</v>
      </c>
      <c r="H34" s="30">
        <f t="shared" si="14"/>
        <v>0</v>
      </c>
      <c r="I34" s="30">
        <f t="shared" si="14"/>
        <v>0</v>
      </c>
      <c r="J34" s="30">
        <f t="shared" si="14"/>
        <v>0</v>
      </c>
      <c r="K34" s="30">
        <f t="shared" si="14"/>
        <v>0</v>
      </c>
      <c r="L34" s="30">
        <f t="shared" si="14"/>
        <v>0</v>
      </c>
      <c r="M34" s="30">
        <f t="shared" si="14"/>
        <v>0</v>
      </c>
      <c r="N34" s="30">
        <f t="shared" si="14"/>
        <v>0</v>
      </c>
      <c r="O34" s="30">
        <f t="shared" si="14"/>
        <v>0</v>
      </c>
      <c r="P34" s="30">
        <f t="shared" si="14"/>
        <v>0</v>
      </c>
      <c r="Q34" s="30">
        <f t="shared" si="14"/>
        <v>0</v>
      </c>
      <c r="R34" s="30">
        <f t="shared" si="14"/>
        <v>0</v>
      </c>
      <c r="S34" s="30">
        <f t="shared" si="14"/>
        <v>0</v>
      </c>
      <c r="T34" s="30">
        <f t="shared" si="14"/>
        <v>0</v>
      </c>
      <c r="U34" s="30">
        <f t="shared" si="14"/>
        <v>0</v>
      </c>
      <c r="V34" s="30">
        <f t="shared" si="14"/>
        <v>0</v>
      </c>
      <c r="W34" s="30">
        <f>W36+W38+W40+W42+W44+W46+W48+W50</f>
        <v>0</v>
      </c>
      <c r="X34" s="30">
        <f>X36+X38+X40+X42+X44+X46+X48+X50</f>
        <v>0</v>
      </c>
      <c r="Y34" s="30">
        <f>Y36+Y38+Y40+Y42+Y44+Y46+Y48+Y50</f>
        <v>0</v>
      </c>
      <c r="Z34" s="30">
        <f aca="true" t="shared" si="15" ref="Z34:AU34">Z36+Z38+Z40+Z42+Z44+Z46+Z48+Z50</f>
        <v>0</v>
      </c>
      <c r="AA34" s="30">
        <f t="shared" si="15"/>
        <v>0</v>
      </c>
      <c r="AB34" s="30">
        <f t="shared" si="15"/>
        <v>0</v>
      </c>
      <c r="AC34" s="30">
        <f t="shared" si="15"/>
        <v>0</v>
      </c>
      <c r="AD34" s="30">
        <f t="shared" si="15"/>
        <v>0</v>
      </c>
      <c r="AE34" s="30">
        <f t="shared" si="15"/>
        <v>0</v>
      </c>
      <c r="AF34" s="30">
        <f t="shared" si="15"/>
        <v>0</v>
      </c>
      <c r="AG34" s="30">
        <f t="shared" si="15"/>
        <v>0</v>
      </c>
      <c r="AH34" s="30">
        <f t="shared" si="15"/>
        <v>0</v>
      </c>
      <c r="AI34" s="30">
        <f t="shared" si="15"/>
        <v>0</v>
      </c>
      <c r="AJ34" s="30">
        <f t="shared" si="15"/>
        <v>0</v>
      </c>
      <c r="AK34" s="30">
        <f t="shared" si="15"/>
        <v>0</v>
      </c>
      <c r="AL34" s="30">
        <f t="shared" si="15"/>
        <v>0</v>
      </c>
      <c r="AM34" s="30">
        <f t="shared" si="15"/>
        <v>0</v>
      </c>
      <c r="AN34" s="30">
        <f t="shared" si="15"/>
        <v>0</v>
      </c>
      <c r="AO34" s="30">
        <f t="shared" si="15"/>
        <v>0</v>
      </c>
      <c r="AP34" s="30">
        <f t="shared" si="15"/>
        <v>0</v>
      </c>
      <c r="AQ34" s="30">
        <f t="shared" si="15"/>
        <v>0</v>
      </c>
      <c r="AR34" s="30">
        <f t="shared" si="15"/>
        <v>0</v>
      </c>
      <c r="AS34" s="30">
        <f t="shared" si="15"/>
        <v>0</v>
      </c>
      <c r="AT34" s="30">
        <f t="shared" si="15"/>
        <v>0</v>
      </c>
      <c r="AU34" s="30">
        <f t="shared" si="15"/>
        <v>0</v>
      </c>
      <c r="AV34" s="8"/>
      <c r="AW34" s="8"/>
      <c r="AX34" s="8"/>
      <c r="AY34" s="8"/>
      <c r="AZ34" s="8"/>
      <c r="BA34" s="8"/>
      <c r="BB34" s="8"/>
      <c r="BC34" s="8"/>
      <c r="BD34" s="8"/>
      <c r="BE34" s="7"/>
      <c r="BF34" s="30">
        <f t="shared" si="4"/>
        <v>0</v>
      </c>
      <c r="BG34" s="30"/>
    </row>
    <row r="35" spans="1:59" ht="12.75">
      <c r="A35" s="129"/>
      <c r="B35" s="141"/>
      <c r="C35" s="132"/>
      <c r="D35" s="29" t="s">
        <v>10</v>
      </c>
      <c r="E35" s="30">
        <f>E37+E39+E43+E45+E47+E49+E51</f>
        <v>0</v>
      </c>
      <c r="F35" s="30">
        <f aca="true" t="shared" si="16" ref="F35:V35">F37+F39+F43+F45+F47+F49+F51</f>
        <v>0</v>
      </c>
      <c r="G35" s="30">
        <f t="shared" si="16"/>
        <v>0</v>
      </c>
      <c r="H35" s="30">
        <f t="shared" si="16"/>
        <v>0</v>
      </c>
      <c r="I35" s="30">
        <f t="shared" si="16"/>
        <v>0</v>
      </c>
      <c r="J35" s="30">
        <f t="shared" si="16"/>
        <v>0</v>
      </c>
      <c r="K35" s="30">
        <f t="shared" si="16"/>
        <v>0</v>
      </c>
      <c r="L35" s="30">
        <f t="shared" si="16"/>
        <v>0</v>
      </c>
      <c r="M35" s="30">
        <f t="shared" si="16"/>
        <v>0</v>
      </c>
      <c r="N35" s="30">
        <f t="shared" si="16"/>
        <v>0</v>
      </c>
      <c r="O35" s="30">
        <f t="shared" si="16"/>
        <v>0</v>
      </c>
      <c r="P35" s="30">
        <f t="shared" si="16"/>
        <v>0</v>
      </c>
      <c r="Q35" s="30">
        <f t="shared" si="16"/>
        <v>0</v>
      </c>
      <c r="R35" s="30">
        <f t="shared" si="16"/>
        <v>0</v>
      </c>
      <c r="S35" s="30">
        <f t="shared" si="16"/>
        <v>0</v>
      </c>
      <c r="T35" s="30">
        <f t="shared" si="16"/>
        <v>0</v>
      </c>
      <c r="U35" s="30">
        <f t="shared" si="16"/>
        <v>0</v>
      </c>
      <c r="V35" s="30">
        <f t="shared" si="16"/>
        <v>0</v>
      </c>
      <c r="W35" s="30">
        <f>W37+W39+W43+W45+W47+W49+W51</f>
        <v>0</v>
      </c>
      <c r="X35" s="30">
        <f>X37+X39+X43+X45+X47+X49+X51</f>
        <v>0</v>
      </c>
      <c r="Y35" s="30">
        <f>Y37+Y39+Y43+Y45+Y47+Y49+Y51</f>
        <v>0</v>
      </c>
      <c r="Z35" s="30">
        <f aca="true" t="shared" si="17" ref="Z35:AU35">Z37+Z39+Z43+Z45+Z47+Z49+Z51</f>
        <v>0</v>
      </c>
      <c r="AA35" s="30">
        <f t="shared" si="17"/>
        <v>0</v>
      </c>
      <c r="AB35" s="30">
        <f t="shared" si="17"/>
        <v>0</v>
      </c>
      <c r="AC35" s="30">
        <f t="shared" si="17"/>
        <v>0</v>
      </c>
      <c r="AD35" s="30">
        <f t="shared" si="17"/>
        <v>0</v>
      </c>
      <c r="AE35" s="30">
        <f t="shared" si="17"/>
        <v>0</v>
      </c>
      <c r="AF35" s="30">
        <f t="shared" si="17"/>
        <v>0</v>
      </c>
      <c r="AG35" s="30">
        <f t="shared" si="17"/>
        <v>0</v>
      </c>
      <c r="AH35" s="30">
        <f t="shared" si="17"/>
        <v>0</v>
      </c>
      <c r="AI35" s="30">
        <f t="shared" si="17"/>
        <v>0</v>
      </c>
      <c r="AJ35" s="30">
        <f t="shared" si="17"/>
        <v>0</v>
      </c>
      <c r="AK35" s="30">
        <f t="shared" si="17"/>
        <v>0</v>
      </c>
      <c r="AL35" s="30">
        <f t="shared" si="17"/>
        <v>0</v>
      </c>
      <c r="AM35" s="30">
        <f t="shared" si="17"/>
        <v>0</v>
      </c>
      <c r="AN35" s="30">
        <f t="shared" si="17"/>
        <v>0</v>
      </c>
      <c r="AO35" s="30">
        <f t="shared" si="17"/>
        <v>0</v>
      </c>
      <c r="AP35" s="30">
        <f t="shared" si="17"/>
        <v>0</v>
      </c>
      <c r="AQ35" s="30">
        <f t="shared" si="17"/>
        <v>0</v>
      </c>
      <c r="AR35" s="30">
        <f t="shared" si="17"/>
        <v>0</v>
      </c>
      <c r="AS35" s="30">
        <f t="shared" si="17"/>
        <v>0</v>
      </c>
      <c r="AT35" s="30">
        <f t="shared" si="17"/>
        <v>0</v>
      </c>
      <c r="AU35" s="30">
        <f t="shared" si="17"/>
        <v>0</v>
      </c>
      <c r="AV35" s="8"/>
      <c r="AW35" s="8"/>
      <c r="AX35" s="8"/>
      <c r="AY35" s="8"/>
      <c r="AZ35" s="8"/>
      <c r="BA35" s="8"/>
      <c r="BB35" s="8"/>
      <c r="BC35" s="8"/>
      <c r="BD35" s="8"/>
      <c r="BE35" s="7"/>
      <c r="BF35" s="30"/>
      <c r="BG35" s="30">
        <f>SUM(F35:BF35)</f>
        <v>0</v>
      </c>
    </row>
    <row r="36" spans="1:59" ht="12.75" customHeight="1">
      <c r="A36" s="129"/>
      <c r="B36" s="133"/>
      <c r="C36" s="137"/>
      <c r="D36" s="31" t="s">
        <v>9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8"/>
      <c r="AW36" s="8"/>
      <c r="AX36" s="8"/>
      <c r="AY36" s="8"/>
      <c r="AZ36" s="8"/>
      <c r="BA36" s="8"/>
      <c r="BB36" s="8"/>
      <c r="BC36" s="8"/>
      <c r="BD36" s="8"/>
      <c r="BE36" s="7"/>
      <c r="BF36" s="30">
        <f t="shared" si="4"/>
        <v>0</v>
      </c>
      <c r="BG36" s="30"/>
    </row>
    <row r="37" spans="1:60" ht="12.75" customHeight="1">
      <c r="A37" s="129"/>
      <c r="B37" s="134"/>
      <c r="C37" s="137"/>
      <c r="D37" s="33" t="s">
        <v>10</v>
      </c>
      <c r="E37" s="34">
        <f>E36/2</f>
        <v>0</v>
      </c>
      <c r="F37" s="34">
        <f aca="true" t="shared" si="18" ref="F37:AU37">F36/2</f>
        <v>0</v>
      </c>
      <c r="G37" s="34">
        <f t="shared" si="18"/>
        <v>0</v>
      </c>
      <c r="H37" s="34">
        <f t="shared" si="18"/>
        <v>0</v>
      </c>
      <c r="I37" s="34">
        <f t="shared" si="18"/>
        <v>0</v>
      </c>
      <c r="J37" s="34">
        <f t="shared" si="18"/>
        <v>0</v>
      </c>
      <c r="K37" s="34">
        <f t="shared" si="18"/>
        <v>0</v>
      </c>
      <c r="L37" s="34">
        <f t="shared" si="18"/>
        <v>0</v>
      </c>
      <c r="M37" s="34">
        <f t="shared" si="18"/>
        <v>0</v>
      </c>
      <c r="N37" s="34">
        <f t="shared" si="18"/>
        <v>0</v>
      </c>
      <c r="O37" s="34">
        <f t="shared" si="18"/>
        <v>0</v>
      </c>
      <c r="P37" s="34">
        <f t="shared" si="18"/>
        <v>0</v>
      </c>
      <c r="Q37" s="34">
        <f t="shared" si="18"/>
        <v>0</v>
      </c>
      <c r="R37" s="34">
        <f t="shared" si="18"/>
        <v>0</v>
      </c>
      <c r="S37" s="34">
        <f t="shared" si="18"/>
        <v>0</v>
      </c>
      <c r="T37" s="34">
        <f t="shared" si="18"/>
        <v>0</v>
      </c>
      <c r="U37" s="34">
        <f t="shared" si="18"/>
        <v>0</v>
      </c>
      <c r="V37" s="34">
        <f t="shared" si="18"/>
        <v>0</v>
      </c>
      <c r="W37" s="34">
        <f t="shared" si="18"/>
        <v>0</v>
      </c>
      <c r="X37" s="34">
        <f t="shared" si="18"/>
        <v>0</v>
      </c>
      <c r="Y37" s="34">
        <f t="shared" si="18"/>
        <v>0</v>
      </c>
      <c r="Z37" s="34">
        <f t="shared" si="18"/>
        <v>0</v>
      </c>
      <c r="AA37" s="34">
        <f t="shared" si="18"/>
        <v>0</v>
      </c>
      <c r="AB37" s="34">
        <f t="shared" si="18"/>
        <v>0</v>
      </c>
      <c r="AC37" s="34">
        <f t="shared" si="18"/>
        <v>0</v>
      </c>
      <c r="AD37" s="34">
        <f t="shared" si="18"/>
        <v>0</v>
      </c>
      <c r="AE37" s="34">
        <f t="shared" si="18"/>
        <v>0</v>
      </c>
      <c r="AF37" s="34">
        <f t="shared" si="18"/>
        <v>0</v>
      </c>
      <c r="AG37" s="34">
        <f t="shared" si="18"/>
        <v>0</v>
      </c>
      <c r="AH37" s="34">
        <f t="shared" si="18"/>
        <v>0</v>
      </c>
      <c r="AI37" s="34">
        <f t="shared" si="18"/>
        <v>0</v>
      </c>
      <c r="AJ37" s="34">
        <f t="shared" si="18"/>
        <v>0</v>
      </c>
      <c r="AK37" s="34">
        <f t="shared" si="18"/>
        <v>0</v>
      </c>
      <c r="AL37" s="34">
        <f t="shared" si="18"/>
        <v>0</v>
      </c>
      <c r="AM37" s="34">
        <f t="shared" si="18"/>
        <v>0</v>
      </c>
      <c r="AN37" s="34">
        <f t="shared" si="18"/>
        <v>0</v>
      </c>
      <c r="AO37" s="34">
        <f t="shared" si="18"/>
        <v>0</v>
      </c>
      <c r="AP37" s="34">
        <f t="shared" si="18"/>
        <v>0</v>
      </c>
      <c r="AQ37" s="34">
        <f t="shared" si="18"/>
        <v>0</v>
      </c>
      <c r="AR37" s="34">
        <f t="shared" si="18"/>
        <v>0</v>
      </c>
      <c r="AS37" s="34">
        <f t="shared" si="18"/>
        <v>0</v>
      </c>
      <c r="AT37" s="34">
        <f t="shared" si="18"/>
        <v>0</v>
      </c>
      <c r="AU37" s="34">
        <f t="shared" si="18"/>
        <v>0</v>
      </c>
      <c r="AV37" s="8"/>
      <c r="AW37" s="8"/>
      <c r="AX37" s="8"/>
      <c r="AY37" s="8"/>
      <c r="AZ37" s="8"/>
      <c r="BA37" s="8"/>
      <c r="BB37" s="8"/>
      <c r="BC37" s="8"/>
      <c r="BD37" s="8"/>
      <c r="BE37" s="7"/>
      <c r="BF37" s="30"/>
      <c r="BG37" s="30">
        <f>SUM(F37:BF37)</f>
        <v>0</v>
      </c>
      <c r="BH37" s="40"/>
    </row>
    <row r="38" spans="1:59" ht="12.75" customHeight="1">
      <c r="A38" s="129"/>
      <c r="B38" s="128"/>
      <c r="C38" s="137"/>
      <c r="D38" s="31" t="s">
        <v>9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8"/>
      <c r="AW38" s="8"/>
      <c r="AX38" s="8"/>
      <c r="AY38" s="8"/>
      <c r="AZ38" s="8"/>
      <c r="BA38" s="8"/>
      <c r="BB38" s="8"/>
      <c r="BC38" s="8"/>
      <c r="BD38" s="8"/>
      <c r="BE38" s="7"/>
      <c r="BF38" s="30">
        <f t="shared" si="4"/>
        <v>0</v>
      </c>
      <c r="BG38" s="30"/>
    </row>
    <row r="39" spans="1:60" ht="12.75" customHeight="1">
      <c r="A39" s="129"/>
      <c r="B39" s="128"/>
      <c r="C39" s="137"/>
      <c r="D39" s="33" t="s">
        <v>10</v>
      </c>
      <c r="E39" s="34">
        <f>E38/2</f>
        <v>0</v>
      </c>
      <c r="F39" s="34">
        <f aca="true" t="shared" si="19" ref="F39:AU39">F38/2</f>
        <v>0</v>
      </c>
      <c r="G39" s="34">
        <f t="shared" si="19"/>
        <v>0</v>
      </c>
      <c r="H39" s="34">
        <f t="shared" si="19"/>
        <v>0</v>
      </c>
      <c r="I39" s="34">
        <f t="shared" si="19"/>
        <v>0</v>
      </c>
      <c r="J39" s="34">
        <f t="shared" si="19"/>
        <v>0</v>
      </c>
      <c r="K39" s="34">
        <f t="shared" si="19"/>
        <v>0</v>
      </c>
      <c r="L39" s="34">
        <f t="shared" si="19"/>
        <v>0</v>
      </c>
      <c r="M39" s="34">
        <f t="shared" si="19"/>
        <v>0</v>
      </c>
      <c r="N39" s="34">
        <f t="shared" si="19"/>
        <v>0</v>
      </c>
      <c r="O39" s="34">
        <f t="shared" si="19"/>
        <v>0</v>
      </c>
      <c r="P39" s="34">
        <f t="shared" si="19"/>
        <v>0</v>
      </c>
      <c r="Q39" s="34">
        <f t="shared" si="19"/>
        <v>0</v>
      </c>
      <c r="R39" s="34">
        <f t="shared" si="19"/>
        <v>0</v>
      </c>
      <c r="S39" s="34">
        <f t="shared" si="19"/>
        <v>0</v>
      </c>
      <c r="T39" s="34">
        <f t="shared" si="19"/>
        <v>0</v>
      </c>
      <c r="U39" s="34">
        <f t="shared" si="19"/>
        <v>0</v>
      </c>
      <c r="V39" s="34">
        <f t="shared" si="19"/>
        <v>0</v>
      </c>
      <c r="W39" s="34">
        <f t="shared" si="19"/>
        <v>0</v>
      </c>
      <c r="X39" s="34">
        <f t="shared" si="19"/>
        <v>0</v>
      </c>
      <c r="Y39" s="34">
        <f t="shared" si="19"/>
        <v>0</v>
      </c>
      <c r="Z39" s="34">
        <f t="shared" si="19"/>
        <v>0</v>
      </c>
      <c r="AA39" s="34">
        <f t="shared" si="19"/>
        <v>0</v>
      </c>
      <c r="AB39" s="34">
        <f t="shared" si="19"/>
        <v>0</v>
      </c>
      <c r="AC39" s="34">
        <f t="shared" si="19"/>
        <v>0</v>
      </c>
      <c r="AD39" s="34">
        <f t="shared" si="19"/>
        <v>0</v>
      </c>
      <c r="AE39" s="34">
        <f t="shared" si="19"/>
        <v>0</v>
      </c>
      <c r="AF39" s="34">
        <f t="shared" si="19"/>
        <v>0</v>
      </c>
      <c r="AG39" s="34">
        <f t="shared" si="19"/>
        <v>0</v>
      </c>
      <c r="AH39" s="34">
        <f t="shared" si="19"/>
        <v>0</v>
      </c>
      <c r="AI39" s="34">
        <f t="shared" si="19"/>
        <v>0</v>
      </c>
      <c r="AJ39" s="34">
        <f t="shared" si="19"/>
        <v>0</v>
      </c>
      <c r="AK39" s="34">
        <f t="shared" si="19"/>
        <v>0</v>
      </c>
      <c r="AL39" s="34">
        <f t="shared" si="19"/>
        <v>0</v>
      </c>
      <c r="AM39" s="34">
        <f t="shared" si="19"/>
        <v>0</v>
      </c>
      <c r="AN39" s="34">
        <f t="shared" si="19"/>
        <v>0</v>
      </c>
      <c r="AO39" s="34">
        <f t="shared" si="19"/>
        <v>0</v>
      </c>
      <c r="AP39" s="34">
        <f t="shared" si="19"/>
        <v>0</v>
      </c>
      <c r="AQ39" s="34">
        <f t="shared" si="19"/>
        <v>0</v>
      </c>
      <c r="AR39" s="34">
        <f t="shared" si="19"/>
        <v>0</v>
      </c>
      <c r="AS39" s="34">
        <f t="shared" si="19"/>
        <v>0</v>
      </c>
      <c r="AT39" s="34">
        <f t="shared" si="19"/>
        <v>0</v>
      </c>
      <c r="AU39" s="34">
        <f t="shared" si="19"/>
        <v>0</v>
      </c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30"/>
      <c r="BG39" s="30">
        <f>SUM(F39:BF39)</f>
        <v>0</v>
      </c>
      <c r="BH39" s="40"/>
    </row>
    <row r="40" spans="1:59" ht="12.75" customHeight="1">
      <c r="A40" s="129"/>
      <c r="B40" s="133"/>
      <c r="C40" s="137"/>
      <c r="D40" s="31" t="s">
        <v>9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30">
        <f t="shared" si="4"/>
        <v>0</v>
      </c>
      <c r="BG40" s="30"/>
    </row>
    <row r="41" spans="1:60" ht="12.75" customHeight="1">
      <c r="A41" s="129"/>
      <c r="B41" s="134"/>
      <c r="C41" s="137"/>
      <c r="D41" s="33" t="s">
        <v>10</v>
      </c>
      <c r="E41" s="34">
        <f>E40/2</f>
        <v>0</v>
      </c>
      <c r="F41" s="34">
        <f aca="true" t="shared" si="20" ref="F41:AU41">F40/2</f>
        <v>0</v>
      </c>
      <c r="G41" s="34">
        <f t="shared" si="20"/>
        <v>0</v>
      </c>
      <c r="H41" s="34">
        <f t="shared" si="20"/>
        <v>0</v>
      </c>
      <c r="I41" s="34">
        <f t="shared" si="20"/>
        <v>0</v>
      </c>
      <c r="J41" s="34">
        <f t="shared" si="20"/>
        <v>0</v>
      </c>
      <c r="K41" s="34">
        <f t="shared" si="20"/>
        <v>0</v>
      </c>
      <c r="L41" s="34">
        <f t="shared" si="20"/>
        <v>0</v>
      </c>
      <c r="M41" s="34">
        <f t="shared" si="20"/>
        <v>0</v>
      </c>
      <c r="N41" s="34">
        <f t="shared" si="20"/>
        <v>0</v>
      </c>
      <c r="O41" s="34">
        <f t="shared" si="20"/>
        <v>0</v>
      </c>
      <c r="P41" s="34">
        <f t="shared" si="20"/>
        <v>0</v>
      </c>
      <c r="Q41" s="34">
        <f t="shared" si="20"/>
        <v>0</v>
      </c>
      <c r="R41" s="34">
        <f t="shared" si="20"/>
        <v>0</v>
      </c>
      <c r="S41" s="34">
        <f t="shared" si="20"/>
        <v>0</v>
      </c>
      <c r="T41" s="34">
        <f t="shared" si="20"/>
        <v>0</v>
      </c>
      <c r="U41" s="34">
        <f t="shared" si="20"/>
        <v>0</v>
      </c>
      <c r="V41" s="34">
        <f t="shared" si="20"/>
        <v>0</v>
      </c>
      <c r="W41" s="34">
        <f t="shared" si="20"/>
        <v>0</v>
      </c>
      <c r="X41" s="34">
        <f t="shared" si="20"/>
        <v>0</v>
      </c>
      <c r="Y41" s="34">
        <f t="shared" si="20"/>
        <v>0</v>
      </c>
      <c r="Z41" s="34">
        <f t="shared" si="20"/>
        <v>0</v>
      </c>
      <c r="AA41" s="34">
        <f t="shared" si="20"/>
        <v>0</v>
      </c>
      <c r="AB41" s="34">
        <f t="shared" si="20"/>
        <v>0</v>
      </c>
      <c r="AC41" s="34">
        <f t="shared" si="20"/>
        <v>0</v>
      </c>
      <c r="AD41" s="34">
        <f t="shared" si="20"/>
        <v>0</v>
      </c>
      <c r="AE41" s="34">
        <f t="shared" si="20"/>
        <v>0</v>
      </c>
      <c r="AF41" s="34">
        <f t="shared" si="20"/>
        <v>0</v>
      </c>
      <c r="AG41" s="34">
        <f t="shared" si="20"/>
        <v>0</v>
      </c>
      <c r="AH41" s="34">
        <f t="shared" si="20"/>
        <v>0</v>
      </c>
      <c r="AI41" s="34">
        <f t="shared" si="20"/>
        <v>0</v>
      </c>
      <c r="AJ41" s="34">
        <f t="shared" si="20"/>
        <v>0</v>
      </c>
      <c r="AK41" s="34">
        <f t="shared" si="20"/>
        <v>0</v>
      </c>
      <c r="AL41" s="34">
        <f t="shared" si="20"/>
        <v>0</v>
      </c>
      <c r="AM41" s="34">
        <f t="shared" si="20"/>
        <v>0</v>
      </c>
      <c r="AN41" s="34">
        <f t="shared" si="20"/>
        <v>0</v>
      </c>
      <c r="AO41" s="34">
        <f t="shared" si="20"/>
        <v>0</v>
      </c>
      <c r="AP41" s="34">
        <f t="shared" si="20"/>
        <v>0</v>
      </c>
      <c r="AQ41" s="34">
        <f t="shared" si="20"/>
        <v>0</v>
      </c>
      <c r="AR41" s="34">
        <f t="shared" si="20"/>
        <v>0</v>
      </c>
      <c r="AS41" s="34">
        <f t="shared" si="20"/>
        <v>0</v>
      </c>
      <c r="AT41" s="34">
        <f t="shared" si="20"/>
        <v>0</v>
      </c>
      <c r="AU41" s="34">
        <f t="shared" si="20"/>
        <v>0</v>
      </c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30"/>
      <c r="BG41" s="30">
        <f>SUM(F41:BF41)</f>
        <v>0</v>
      </c>
      <c r="BH41" s="40"/>
    </row>
    <row r="42" spans="1:59" ht="12.75" customHeight="1">
      <c r="A42" s="129"/>
      <c r="B42" s="128"/>
      <c r="C42" s="137"/>
      <c r="D42" s="31" t="s">
        <v>9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30">
        <f t="shared" si="4"/>
        <v>0</v>
      </c>
      <c r="BG42" s="30"/>
    </row>
    <row r="43" spans="1:60" ht="12.75" customHeight="1">
      <c r="A43" s="129"/>
      <c r="B43" s="128"/>
      <c r="C43" s="137"/>
      <c r="D43" s="33" t="s">
        <v>10</v>
      </c>
      <c r="E43" s="34">
        <f>E42/2</f>
        <v>0</v>
      </c>
      <c r="F43" s="34">
        <f aca="true" t="shared" si="21" ref="F43:AU43">F42/2</f>
        <v>0</v>
      </c>
      <c r="G43" s="34">
        <f t="shared" si="21"/>
        <v>0</v>
      </c>
      <c r="H43" s="34">
        <f t="shared" si="21"/>
        <v>0</v>
      </c>
      <c r="I43" s="34">
        <f t="shared" si="21"/>
        <v>0</v>
      </c>
      <c r="J43" s="34">
        <f t="shared" si="21"/>
        <v>0</v>
      </c>
      <c r="K43" s="34">
        <f t="shared" si="21"/>
        <v>0</v>
      </c>
      <c r="L43" s="34">
        <f t="shared" si="21"/>
        <v>0</v>
      </c>
      <c r="M43" s="34">
        <f t="shared" si="21"/>
        <v>0</v>
      </c>
      <c r="N43" s="34">
        <f t="shared" si="21"/>
        <v>0</v>
      </c>
      <c r="O43" s="34">
        <f t="shared" si="21"/>
        <v>0</v>
      </c>
      <c r="P43" s="34">
        <f t="shared" si="21"/>
        <v>0</v>
      </c>
      <c r="Q43" s="34">
        <f t="shared" si="21"/>
        <v>0</v>
      </c>
      <c r="R43" s="34">
        <f t="shared" si="21"/>
        <v>0</v>
      </c>
      <c r="S43" s="34">
        <f t="shared" si="21"/>
        <v>0</v>
      </c>
      <c r="T43" s="34">
        <f t="shared" si="21"/>
        <v>0</v>
      </c>
      <c r="U43" s="34">
        <f t="shared" si="21"/>
        <v>0</v>
      </c>
      <c r="V43" s="34">
        <f t="shared" si="21"/>
        <v>0</v>
      </c>
      <c r="W43" s="34">
        <f t="shared" si="21"/>
        <v>0</v>
      </c>
      <c r="X43" s="34">
        <f t="shared" si="21"/>
        <v>0</v>
      </c>
      <c r="Y43" s="34">
        <f t="shared" si="21"/>
        <v>0</v>
      </c>
      <c r="Z43" s="34">
        <f t="shared" si="21"/>
        <v>0</v>
      </c>
      <c r="AA43" s="34">
        <f t="shared" si="21"/>
        <v>0</v>
      </c>
      <c r="AB43" s="34">
        <f t="shared" si="21"/>
        <v>0</v>
      </c>
      <c r="AC43" s="34">
        <f t="shared" si="21"/>
        <v>0</v>
      </c>
      <c r="AD43" s="34">
        <f t="shared" si="21"/>
        <v>0</v>
      </c>
      <c r="AE43" s="34">
        <f t="shared" si="21"/>
        <v>0</v>
      </c>
      <c r="AF43" s="34">
        <f t="shared" si="21"/>
        <v>0</v>
      </c>
      <c r="AG43" s="34">
        <f t="shared" si="21"/>
        <v>0</v>
      </c>
      <c r="AH43" s="34">
        <f t="shared" si="21"/>
        <v>0</v>
      </c>
      <c r="AI43" s="34">
        <f t="shared" si="21"/>
        <v>0</v>
      </c>
      <c r="AJ43" s="34">
        <f t="shared" si="21"/>
        <v>0</v>
      </c>
      <c r="AK43" s="34">
        <f t="shared" si="21"/>
        <v>0</v>
      </c>
      <c r="AL43" s="34">
        <f t="shared" si="21"/>
        <v>0</v>
      </c>
      <c r="AM43" s="34">
        <f t="shared" si="21"/>
        <v>0</v>
      </c>
      <c r="AN43" s="34">
        <f t="shared" si="21"/>
        <v>0</v>
      </c>
      <c r="AO43" s="34">
        <f t="shared" si="21"/>
        <v>0</v>
      </c>
      <c r="AP43" s="34">
        <f t="shared" si="21"/>
        <v>0</v>
      </c>
      <c r="AQ43" s="34">
        <f t="shared" si="21"/>
        <v>0</v>
      </c>
      <c r="AR43" s="34">
        <f t="shared" si="21"/>
        <v>0</v>
      </c>
      <c r="AS43" s="34">
        <f t="shared" si="21"/>
        <v>0</v>
      </c>
      <c r="AT43" s="34">
        <f t="shared" si="21"/>
        <v>0</v>
      </c>
      <c r="AU43" s="34">
        <f t="shared" si="21"/>
        <v>0</v>
      </c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30"/>
      <c r="BG43" s="30">
        <f>SUM(F43:BF43)</f>
        <v>0</v>
      </c>
      <c r="BH43" s="40"/>
    </row>
    <row r="44" spans="1:59" ht="12.75" customHeight="1">
      <c r="A44" s="129"/>
      <c r="B44" s="133"/>
      <c r="C44" s="137"/>
      <c r="D44" s="31" t="s">
        <v>9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30">
        <f t="shared" si="4"/>
        <v>0</v>
      </c>
      <c r="BG44" s="30"/>
    </row>
    <row r="45" spans="1:60" ht="12.75" customHeight="1">
      <c r="A45" s="129"/>
      <c r="B45" s="134"/>
      <c r="C45" s="137"/>
      <c r="D45" s="33" t="s">
        <v>10</v>
      </c>
      <c r="E45" s="34">
        <f>E44/2</f>
        <v>0</v>
      </c>
      <c r="F45" s="34">
        <f aca="true" t="shared" si="22" ref="F45:AU45">F44/2</f>
        <v>0</v>
      </c>
      <c r="G45" s="34">
        <f t="shared" si="22"/>
        <v>0</v>
      </c>
      <c r="H45" s="34">
        <f t="shared" si="22"/>
        <v>0</v>
      </c>
      <c r="I45" s="34">
        <f t="shared" si="22"/>
        <v>0</v>
      </c>
      <c r="J45" s="34">
        <f t="shared" si="22"/>
        <v>0</v>
      </c>
      <c r="K45" s="34">
        <f t="shared" si="22"/>
        <v>0</v>
      </c>
      <c r="L45" s="34">
        <f t="shared" si="22"/>
        <v>0</v>
      </c>
      <c r="M45" s="34">
        <f t="shared" si="22"/>
        <v>0</v>
      </c>
      <c r="N45" s="34">
        <f t="shared" si="22"/>
        <v>0</v>
      </c>
      <c r="O45" s="34">
        <f t="shared" si="22"/>
        <v>0</v>
      </c>
      <c r="P45" s="34">
        <f t="shared" si="22"/>
        <v>0</v>
      </c>
      <c r="Q45" s="34">
        <f t="shared" si="22"/>
        <v>0</v>
      </c>
      <c r="R45" s="34">
        <f t="shared" si="22"/>
        <v>0</v>
      </c>
      <c r="S45" s="34">
        <f t="shared" si="22"/>
        <v>0</v>
      </c>
      <c r="T45" s="34">
        <f t="shared" si="22"/>
        <v>0</v>
      </c>
      <c r="U45" s="34">
        <f t="shared" si="22"/>
        <v>0</v>
      </c>
      <c r="V45" s="34">
        <f t="shared" si="22"/>
        <v>0</v>
      </c>
      <c r="W45" s="34">
        <f t="shared" si="22"/>
        <v>0</v>
      </c>
      <c r="X45" s="34">
        <f t="shared" si="22"/>
        <v>0</v>
      </c>
      <c r="Y45" s="34">
        <f t="shared" si="22"/>
        <v>0</v>
      </c>
      <c r="Z45" s="34">
        <f t="shared" si="22"/>
        <v>0</v>
      </c>
      <c r="AA45" s="34">
        <f t="shared" si="22"/>
        <v>0</v>
      </c>
      <c r="AB45" s="34">
        <f t="shared" si="22"/>
        <v>0</v>
      </c>
      <c r="AC45" s="34">
        <f t="shared" si="22"/>
        <v>0</v>
      </c>
      <c r="AD45" s="34">
        <f t="shared" si="22"/>
        <v>0</v>
      </c>
      <c r="AE45" s="34">
        <f t="shared" si="22"/>
        <v>0</v>
      </c>
      <c r="AF45" s="34">
        <f t="shared" si="22"/>
        <v>0</v>
      </c>
      <c r="AG45" s="34">
        <f t="shared" si="22"/>
        <v>0</v>
      </c>
      <c r="AH45" s="34">
        <f t="shared" si="22"/>
        <v>0</v>
      </c>
      <c r="AI45" s="34">
        <f t="shared" si="22"/>
        <v>0</v>
      </c>
      <c r="AJ45" s="34">
        <f t="shared" si="22"/>
        <v>0</v>
      </c>
      <c r="AK45" s="34">
        <f t="shared" si="22"/>
        <v>0</v>
      </c>
      <c r="AL45" s="34">
        <f t="shared" si="22"/>
        <v>0</v>
      </c>
      <c r="AM45" s="34">
        <f t="shared" si="22"/>
        <v>0</v>
      </c>
      <c r="AN45" s="34">
        <f t="shared" si="22"/>
        <v>0</v>
      </c>
      <c r="AO45" s="34">
        <f t="shared" si="22"/>
        <v>0</v>
      </c>
      <c r="AP45" s="34">
        <f t="shared" si="22"/>
        <v>0</v>
      </c>
      <c r="AQ45" s="34">
        <f t="shared" si="22"/>
        <v>0</v>
      </c>
      <c r="AR45" s="34">
        <f t="shared" si="22"/>
        <v>0</v>
      </c>
      <c r="AS45" s="34">
        <f t="shared" si="22"/>
        <v>0</v>
      </c>
      <c r="AT45" s="34">
        <f t="shared" si="22"/>
        <v>0</v>
      </c>
      <c r="AU45" s="34">
        <f t="shared" si="22"/>
        <v>0</v>
      </c>
      <c r="AV45" s="8"/>
      <c r="AW45" s="8"/>
      <c r="AX45" s="8"/>
      <c r="AY45" s="8"/>
      <c r="AZ45" s="8"/>
      <c r="BA45" s="8"/>
      <c r="BB45" s="8"/>
      <c r="BC45" s="8"/>
      <c r="BD45" s="8"/>
      <c r="BE45" s="7"/>
      <c r="BF45" s="30"/>
      <c r="BG45" s="30">
        <f>SUM(F45:BF45)</f>
        <v>0</v>
      </c>
      <c r="BH45" s="40"/>
    </row>
    <row r="46" spans="1:59" ht="12.75" customHeight="1">
      <c r="A46" s="129"/>
      <c r="B46" s="128"/>
      <c r="C46" s="137"/>
      <c r="D46" s="31" t="s">
        <v>9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8"/>
      <c r="AW46" s="8"/>
      <c r="AX46" s="8"/>
      <c r="AY46" s="8"/>
      <c r="AZ46" s="8"/>
      <c r="BA46" s="8"/>
      <c r="BB46" s="8"/>
      <c r="BC46" s="8"/>
      <c r="BD46" s="8"/>
      <c r="BE46" s="7"/>
      <c r="BF46" s="30">
        <f t="shared" si="4"/>
        <v>0</v>
      </c>
      <c r="BG46" s="30"/>
    </row>
    <row r="47" spans="1:60" ht="12.75" customHeight="1">
      <c r="A47" s="129"/>
      <c r="B47" s="128"/>
      <c r="C47" s="137"/>
      <c r="D47" s="33" t="s">
        <v>10</v>
      </c>
      <c r="E47" s="34">
        <f>E46/2</f>
        <v>0</v>
      </c>
      <c r="F47" s="34">
        <f aca="true" t="shared" si="23" ref="F47:AU47">F46/2</f>
        <v>0</v>
      </c>
      <c r="G47" s="34">
        <f t="shared" si="23"/>
        <v>0</v>
      </c>
      <c r="H47" s="34">
        <f t="shared" si="23"/>
        <v>0</v>
      </c>
      <c r="I47" s="34">
        <f t="shared" si="23"/>
        <v>0</v>
      </c>
      <c r="J47" s="34">
        <f t="shared" si="23"/>
        <v>0</v>
      </c>
      <c r="K47" s="34">
        <f t="shared" si="23"/>
        <v>0</v>
      </c>
      <c r="L47" s="34">
        <f t="shared" si="23"/>
        <v>0</v>
      </c>
      <c r="M47" s="34">
        <f t="shared" si="23"/>
        <v>0</v>
      </c>
      <c r="N47" s="34">
        <f t="shared" si="23"/>
        <v>0</v>
      </c>
      <c r="O47" s="34">
        <f t="shared" si="23"/>
        <v>0</v>
      </c>
      <c r="P47" s="34">
        <f t="shared" si="23"/>
        <v>0</v>
      </c>
      <c r="Q47" s="34">
        <f t="shared" si="23"/>
        <v>0</v>
      </c>
      <c r="R47" s="34">
        <f t="shared" si="23"/>
        <v>0</v>
      </c>
      <c r="S47" s="34">
        <f t="shared" si="23"/>
        <v>0</v>
      </c>
      <c r="T47" s="34">
        <f t="shared" si="23"/>
        <v>0</v>
      </c>
      <c r="U47" s="34">
        <f t="shared" si="23"/>
        <v>0</v>
      </c>
      <c r="V47" s="34">
        <f t="shared" si="23"/>
        <v>0</v>
      </c>
      <c r="W47" s="34">
        <f t="shared" si="23"/>
        <v>0</v>
      </c>
      <c r="X47" s="34">
        <f t="shared" si="23"/>
        <v>0</v>
      </c>
      <c r="Y47" s="34">
        <f t="shared" si="23"/>
        <v>0</v>
      </c>
      <c r="Z47" s="34">
        <f t="shared" si="23"/>
        <v>0</v>
      </c>
      <c r="AA47" s="34">
        <f t="shared" si="23"/>
        <v>0</v>
      </c>
      <c r="AB47" s="34">
        <f t="shared" si="23"/>
        <v>0</v>
      </c>
      <c r="AC47" s="34">
        <f t="shared" si="23"/>
        <v>0</v>
      </c>
      <c r="AD47" s="34">
        <f t="shared" si="23"/>
        <v>0</v>
      </c>
      <c r="AE47" s="34">
        <f t="shared" si="23"/>
        <v>0</v>
      </c>
      <c r="AF47" s="34">
        <f t="shared" si="23"/>
        <v>0</v>
      </c>
      <c r="AG47" s="34">
        <f t="shared" si="23"/>
        <v>0</v>
      </c>
      <c r="AH47" s="34">
        <f t="shared" si="23"/>
        <v>0</v>
      </c>
      <c r="AI47" s="34">
        <f t="shared" si="23"/>
        <v>0</v>
      </c>
      <c r="AJ47" s="34">
        <f t="shared" si="23"/>
        <v>0</v>
      </c>
      <c r="AK47" s="34">
        <f t="shared" si="23"/>
        <v>0</v>
      </c>
      <c r="AL47" s="34">
        <f t="shared" si="23"/>
        <v>0</v>
      </c>
      <c r="AM47" s="34">
        <f t="shared" si="23"/>
        <v>0</v>
      </c>
      <c r="AN47" s="34">
        <f t="shared" si="23"/>
        <v>0</v>
      </c>
      <c r="AO47" s="34">
        <f t="shared" si="23"/>
        <v>0</v>
      </c>
      <c r="AP47" s="34">
        <f t="shared" si="23"/>
        <v>0</v>
      </c>
      <c r="AQ47" s="34">
        <f t="shared" si="23"/>
        <v>0</v>
      </c>
      <c r="AR47" s="34">
        <f t="shared" si="23"/>
        <v>0</v>
      </c>
      <c r="AS47" s="34">
        <f t="shared" si="23"/>
        <v>0</v>
      </c>
      <c r="AT47" s="34">
        <f t="shared" si="23"/>
        <v>0</v>
      </c>
      <c r="AU47" s="34">
        <f t="shared" si="23"/>
        <v>0</v>
      </c>
      <c r="AV47" s="8"/>
      <c r="AW47" s="8"/>
      <c r="AX47" s="8"/>
      <c r="AY47" s="8"/>
      <c r="AZ47" s="8"/>
      <c r="BA47" s="8"/>
      <c r="BB47" s="8"/>
      <c r="BC47" s="8"/>
      <c r="BD47" s="8"/>
      <c r="BE47" s="7"/>
      <c r="BF47" s="30"/>
      <c r="BG47" s="30">
        <f>SUM(F47:BF47)</f>
        <v>0</v>
      </c>
      <c r="BH47" s="40"/>
    </row>
    <row r="48" spans="1:59" ht="12.75" customHeight="1">
      <c r="A48" s="129"/>
      <c r="B48" s="133"/>
      <c r="C48" s="137"/>
      <c r="D48" s="31" t="s">
        <v>9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8"/>
      <c r="AW48" s="8"/>
      <c r="AX48" s="8"/>
      <c r="AY48" s="8"/>
      <c r="AZ48" s="8"/>
      <c r="BA48" s="8"/>
      <c r="BB48" s="8"/>
      <c r="BC48" s="8"/>
      <c r="BD48" s="8"/>
      <c r="BE48" s="7"/>
      <c r="BF48" s="30">
        <f t="shared" si="4"/>
        <v>0</v>
      </c>
      <c r="BG48" s="30"/>
    </row>
    <row r="49" spans="1:60" ht="12.75" customHeight="1">
      <c r="A49" s="129"/>
      <c r="B49" s="134"/>
      <c r="C49" s="137"/>
      <c r="D49" s="33" t="s">
        <v>10</v>
      </c>
      <c r="E49" s="34">
        <f>E48/2</f>
        <v>0</v>
      </c>
      <c r="F49" s="34">
        <f aca="true" t="shared" si="24" ref="F49:AU49">F48/2</f>
        <v>0</v>
      </c>
      <c r="G49" s="34">
        <f t="shared" si="24"/>
        <v>0</v>
      </c>
      <c r="H49" s="34">
        <f t="shared" si="24"/>
        <v>0</v>
      </c>
      <c r="I49" s="34">
        <f t="shared" si="24"/>
        <v>0</v>
      </c>
      <c r="J49" s="34">
        <f t="shared" si="24"/>
        <v>0</v>
      </c>
      <c r="K49" s="34">
        <f t="shared" si="24"/>
        <v>0</v>
      </c>
      <c r="L49" s="34">
        <f t="shared" si="24"/>
        <v>0</v>
      </c>
      <c r="M49" s="34">
        <f t="shared" si="24"/>
        <v>0</v>
      </c>
      <c r="N49" s="34">
        <f t="shared" si="24"/>
        <v>0</v>
      </c>
      <c r="O49" s="34">
        <f t="shared" si="24"/>
        <v>0</v>
      </c>
      <c r="P49" s="34">
        <f t="shared" si="24"/>
        <v>0</v>
      </c>
      <c r="Q49" s="34">
        <f t="shared" si="24"/>
        <v>0</v>
      </c>
      <c r="R49" s="34">
        <f t="shared" si="24"/>
        <v>0</v>
      </c>
      <c r="S49" s="34">
        <f t="shared" si="24"/>
        <v>0</v>
      </c>
      <c r="T49" s="34">
        <f t="shared" si="24"/>
        <v>0</v>
      </c>
      <c r="U49" s="34">
        <f t="shared" si="24"/>
        <v>0</v>
      </c>
      <c r="V49" s="34">
        <f t="shared" si="24"/>
        <v>0</v>
      </c>
      <c r="W49" s="34">
        <f t="shared" si="24"/>
        <v>0</v>
      </c>
      <c r="X49" s="34">
        <f t="shared" si="24"/>
        <v>0</v>
      </c>
      <c r="Y49" s="34">
        <f t="shared" si="24"/>
        <v>0</v>
      </c>
      <c r="Z49" s="34">
        <f t="shared" si="24"/>
        <v>0</v>
      </c>
      <c r="AA49" s="34">
        <f t="shared" si="24"/>
        <v>0</v>
      </c>
      <c r="AB49" s="34">
        <f t="shared" si="24"/>
        <v>0</v>
      </c>
      <c r="AC49" s="34">
        <f t="shared" si="24"/>
        <v>0</v>
      </c>
      <c r="AD49" s="34">
        <f t="shared" si="24"/>
        <v>0</v>
      </c>
      <c r="AE49" s="34">
        <f t="shared" si="24"/>
        <v>0</v>
      </c>
      <c r="AF49" s="34">
        <f t="shared" si="24"/>
        <v>0</v>
      </c>
      <c r="AG49" s="34">
        <f t="shared" si="24"/>
        <v>0</v>
      </c>
      <c r="AH49" s="34">
        <f t="shared" si="24"/>
        <v>0</v>
      </c>
      <c r="AI49" s="34">
        <f t="shared" si="24"/>
        <v>0</v>
      </c>
      <c r="AJ49" s="34">
        <f t="shared" si="24"/>
        <v>0</v>
      </c>
      <c r="AK49" s="34">
        <f t="shared" si="24"/>
        <v>0</v>
      </c>
      <c r="AL49" s="34">
        <f t="shared" si="24"/>
        <v>0</v>
      </c>
      <c r="AM49" s="34">
        <f t="shared" si="24"/>
        <v>0</v>
      </c>
      <c r="AN49" s="34">
        <f t="shared" si="24"/>
        <v>0</v>
      </c>
      <c r="AO49" s="34">
        <f t="shared" si="24"/>
        <v>0</v>
      </c>
      <c r="AP49" s="34">
        <f t="shared" si="24"/>
        <v>0</v>
      </c>
      <c r="AQ49" s="34">
        <f t="shared" si="24"/>
        <v>0</v>
      </c>
      <c r="AR49" s="34">
        <f t="shared" si="24"/>
        <v>0</v>
      </c>
      <c r="AS49" s="34">
        <f t="shared" si="24"/>
        <v>0</v>
      </c>
      <c r="AT49" s="34">
        <f t="shared" si="24"/>
        <v>0</v>
      </c>
      <c r="AU49" s="34">
        <f t="shared" si="24"/>
        <v>0</v>
      </c>
      <c r="AV49" s="8"/>
      <c r="AW49" s="8"/>
      <c r="AX49" s="8"/>
      <c r="AY49" s="8"/>
      <c r="AZ49" s="8"/>
      <c r="BA49" s="8"/>
      <c r="BB49" s="8"/>
      <c r="BC49" s="8"/>
      <c r="BD49" s="8"/>
      <c r="BE49" s="7"/>
      <c r="BF49" s="30"/>
      <c r="BG49" s="30">
        <f>SUM(E49:BF49)</f>
        <v>0</v>
      </c>
      <c r="BH49" s="40"/>
    </row>
    <row r="50" spans="1:59" ht="12.75" customHeight="1">
      <c r="A50" s="129"/>
      <c r="B50" s="128"/>
      <c r="C50" s="137"/>
      <c r="D50" s="31" t="s">
        <v>9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8"/>
      <c r="AW50" s="8"/>
      <c r="AX50" s="8"/>
      <c r="AY50" s="8"/>
      <c r="AZ50" s="8"/>
      <c r="BA50" s="8"/>
      <c r="BB50" s="8"/>
      <c r="BC50" s="8"/>
      <c r="BD50" s="8"/>
      <c r="BE50" s="7"/>
      <c r="BF50" s="30">
        <f t="shared" si="4"/>
        <v>0</v>
      </c>
      <c r="BG50" s="30"/>
    </row>
    <row r="51" spans="1:60" ht="12.75" customHeight="1">
      <c r="A51" s="129"/>
      <c r="B51" s="128"/>
      <c r="C51" s="137"/>
      <c r="D51" s="33" t="s">
        <v>10</v>
      </c>
      <c r="E51" s="34">
        <f>E50/2</f>
        <v>0</v>
      </c>
      <c r="F51" s="34">
        <f aca="true" t="shared" si="25" ref="F51:AU51">F50/2</f>
        <v>0</v>
      </c>
      <c r="G51" s="34">
        <f t="shared" si="25"/>
        <v>0</v>
      </c>
      <c r="H51" s="34">
        <f t="shared" si="25"/>
        <v>0</v>
      </c>
      <c r="I51" s="34">
        <f t="shared" si="25"/>
        <v>0</v>
      </c>
      <c r="J51" s="34">
        <f t="shared" si="25"/>
        <v>0</v>
      </c>
      <c r="K51" s="34">
        <f t="shared" si="25"/>
        <v>0</v>
      </c>
      <c r="L51" s="34">
        <f t="shared" si="25"/>
        <v>0</v>
      </c>
      <c r="M51" s="34">
        <f t="shared" si="25"/>
        <v>0</v>
      </c>
      <c r="N51" s="34">
        <f t="shared" si="25"/>
        <v>0</v>
      </c>
      <c r="O51" s="34">
        <f t="shared" si="25"/>
        <v>0</v>
      </c>
      <c r="P51" s="34">
        <f t="shared" si="25"/>
        <v>0</v>
      </c>
      <c r="Q51" s="34">
        <f t="shared" si="25"/>
        <v>0</v>
      </c>
      <c r="R51" s="34">
        <f t="shared" si="25"/>
        <v>0</v>
      </c>
      <c r="S51" s="34">
        <f t="shared" si="25"/>
        <v>0</v>
      </c>
      <c r="T51" s="34">
        <f t="shared" si="25"/>
        <v>0</v>
      </c>
      <c r="U51" s="34">
        <f t="shared" si="25"/>
        <v>0</v>
      </c>
      <c r="V51" s="34">
        <f t="shared" si="25"/>
        <v>0</v>
      </c>
      <c r="W51" s="34">
        <f t="shared" si="25"/>
        <v>0</v>
      </c>
      <c r="X51" s="34">
        <f t="shared" si="25"/>
        <v>0</v>
      </c>
      <c r="Y51" s="34">
        <f t="shared" si="25"/>
        <v>0</v>
      </c>
      <c r="Z51" s="34">
        <f t="shared" si="25"/>
        <v>0</v>
      </c>
      <c r="AA51" s="34">
        <f t="shared" si="25"/>
        <v>0</v>
      </c>
      <c r="AB51" s="34">
        <f t="shared" si="25"/>
        <v>0</v>
      </c>
      <c r="AC51" s="34">
        <f t="shared" si="25"/>
        <v>0</v>
      </c>
      <c r="AD51" s="34">
        <f t="shared" si="25"/>
        <v>0</v>
      </c>
      <c r="AE51" s="34">
        <f t="shared" si="25"/>
        <v>0</v>
      </c>
      <c r="AF51" s="34">
        <f t="shared" si="25"/>
        <v>0</v>
      </c>
      <c r="AG51" s="34">
        <f t="shared" si="25"/>
        <v>0</v>
      </c>
      <c r="AH51" s="34">
        <f t="shared" si="25"/>
        <v>0</v>
      </c>
      <c r="AI51" s="34">
        <f t="shared" si="25"/>
        <v>0</v>
      </c>
      <c r="AJ51" s="34">
        <f t="shared" si="25"/>
        <v>0</v>
      </c>
      <c r="AK51" s="34">
        <f t="shared" si="25"/>
        <v>0</v>
      </c>
      <c r="AL51" s="34">
        <f t="shared" si="25"/>
        <v>0</v>
      </c>
      <c r="AM51" s="34">
        <f t="shared" si="25"/>
        <v>0</v>
      </c>
      <c r="AN51" s="34">
        <f t="shared" si="25"/>
        <v>0</v>
      </c>
      <c r="AO51" s="34">
        <f t="shared" si="25"/>
        <v>0</v>
      </c>
      <c r="AP51" s="34">
        <f t="shared" si="25"/>
        <v>0</v>
      </c>
      <c r="AQ51" s="34">
        <f t="shared" si="25"/>
        <v>0</v>
      </c>
      <c r="AR51" s="34">
        <f t="shared" si="25"/>
        <v>0</v>
      </c>
      <c r="AS51" s="34">
        <f t="shared" si="25"/>
        <v>0</v>
      </c>
      <c r="AT51" s="34">
        <f t="shared" si="25"/>
        <v>0</v>
      </c>
      <c r="AU51" s="34">
        <f t="shared" si="25"/>
        <v>0</v>
      </c>
      <c r="AV51" s="8"/>
      <c r="AW51" s="8"/>
      <c r="AX51" s="8"/>
      <c r="AY51" s="8"/>
      <c r="AZ51" s="8"/>
      <c r="BA51" s="8"/>
      <c r="BB51" s="8"/>
      <c r="BC51" s="8"/>
      <c r="BD51" s="8"/>
      <c r="BE51" s="7"/>
      <c r="BF51" s="30"/>
      <c r="BG51" s="30">
        <f>SUM(E51:BF51)</f>
        <v>0</v>
      </c>
      <c r="BH51" s="40"/>
    </row>
    <row r="52" spans="1:59" ht="12.75">
      <c r="A52" s="129"/>
      <c r="B52" s="131" t="s">
        <v>17</v>
      </c>
      <c r="C52" s="149" t="s">
        <v>18</v>
      </c>
      <c r="D52" s="29" t="s">
        <v>9</v>
      </c>
      <c r="E52" s="30">
        <f>E54</f>
        <v>0</v>
      </c>
      <c r="F52" s="30">
        <f aca="true" t="shared" si="26" ref="F52:AU52">F54</f>
        <v>0</v>
      </c>
      <c r="G52" s="30">
        <f t="shared" si="26"/>
        <v>0</v>
      </c>
      <c r="H52" s="30">
        <f t="shared" si="26"/>
        <v>0</v>
      </c>
      <c r="I52" s="30">
        <f t="shared" si="26"/>
        <v>0</v>
      </c>
      <c r="J52" s="30">
        <f t="shared" si="26"/>
        <v>0</v>
      </c>
      <c r="K52" s="30">
        <f t="shared" si="26"/>
        <v>0</v>
      </c>
      <c r="L52" s="30">
        <f t="shared" si="26"/>
        <v>0</v>
      </c>
      <c r="M52" s="30">
        <f t="shared" si="26"/>
        <v>0</v>
      </c>
      <c r="N52" s="30">
        <f t="shared" si="26"/>
        <v>0</v>
      </c>
      <c r="O52" s="30">
        <f t="shared" si="26"/>
        <v>0</v>
      </c>
      <c r="P52" s="30">
        <f t="shared" si="26"/>
        <v>0</v>
      </c>
      <c r="Q52" s="30">
        <f t="shared" si="26"/>
        <v>0</v>
      </c>
      <c r="R52" s="30">
        <f t="shared" si="26"/>
        <v>0</v>
      </c>
      <c r="S52" s="30">
        <f t="shared" si="26"/>
        <v>0</v>
      </c>
      <c r="T52" s="30">
        <f t="shared" si="26"/>
        <v>0</v>
      </c>
      <c r="U52" s="30">
        <f t="shared" si="26"/>
        <v>0</v>
      </c>
      <c r="V52" s="30">
        <f t="shared" si="26"/>
        <v>0</v>
      </c>
      <c r="W52" s="30">
        <f>W54</f>
        <v>0</v>
      </c>
      <c r="X52" s="30">
        <f>X54</f>
        <v>0</v>
      </c>
      <c r="Y52" s="30">
        <f t="shared" si="26"/>
        <v>0</v>
      </c>
      <c r="Z52" s="30">
        <f t="shared" si="26"/>
        <v>0</v>
      </c>
      <c r="AA52" s="30">
        <f t="shared" si="26"/>
        <v>0</v>
      </c>
      <c r="AB52" s="30">
        <f t="shared" si="26"/>
        <v>0</v>
      </c>
      <c r="AC52" s="30">
        <f t="shared" si="26"/>
        <v>0</v>
      </c>
      <c r="AD52" s="30">
        <f t="shared" si="26"/>
        <v>0</v>
      </c>
      <c r="AE52" s="30">
        <f t="shared" si="26"/>
        <v>0</v>
      </c>
      <c r="AF52" s="30">
        <f t="shared" si="26"/>
        <v>0</v>
      </c>
      <c r="AG52" s="30">
        <f t="shared" si="26"/>
        <v>0</v>
      </c>
      <c r="AH52" s="30">
        <f t="shared" si="26"/>
        <v>0</v>
      </c>
      <c r="AI52" s="30">
        <f t="shared" si="26"/>
        <v>0</v>
      </c>
      <c r="AJ52" s="30">
        <f t="shared" si="26"/>
        <v>0</v>
      </c>
      <c r="AK52" s="30">
        <f t="shared" si="26"/>
        <v>0</v>
      </c>
      <c r="AL52" s="30">
        <f t="shared" si="26"/>
        <v>0</v>
      </c>
      <c r="AM52" s="30">
        <f t="shared" si="26"/>
        <v>0</v>
      </c>
      <c r="AN52" s="30">
        <f t="shared" si="26"/>
        <v>0</v>
      </c>
      <c r="AO52" s="30">
        <f t="shared" si="26"/>
        <v>0</v>
      </c>
      <c r="AP52" s="30">
        <f t="shared" si="26"/>
        <v>0</v>
      </c>
      <c r="AQ52" s="30">
        <f t="shared" si="26"/>
        <v>0</v>
      </c>
      <c r="AR52" s="30">
        <f t="shared" si="26"/>
        <v>0</v>
      </c>
      <c r="AS52" s="30">
        <f t="shared" si="26"/>
        <v>0</v>
      </c>
      <c r="AT52" s="30">
        <f t="shared" si="26"/>
        <v>0</v>
      </c>
      <c r="AU52" s="30">
        <f t="shared" si="26"/>
        <v>0</v>
      </c>
      <c r="AV52" s="8"/>
      <c r="AW52" s="8"/>
      <c r="AX52" s="8"/>
      <c r="AY52" s="8"/>
      <c r="AZ52" s="8"/>
      <c r="BA52" s="8"/>
      <c r="BB52" s="8"/>
      <c r="BC52" s="8"/>
      <c r="BD52" s="8"/>
      <c r="BE52" s="7"/>
      <c r="BF52" s="30">
        <f t="shared" si="4"/>
        <v>0</v>
      </c>
      <c r="BG52" s="30"/>
    </row>
    <row r="53" spans="1:59" ht="12.75">
      <c r="A53" s="129"/>
      <c r="B53" s="131"/>
      <c r="C53" s="149"/>
      <c r="D53" s="29" t="s">
        <v>10</v>
      </c>
      <c r="E53" s="30">
        <f>E55</f>
        <v>0</v>
      </c>
      <c r="F53" s="30">
        <f aca="true" t="shared" si="27" ref="F53:AU53">F55</f>
        <v>0</v>
      </c>
      <c r="G53" s="30">
        <f t="shared" si="27"/>
        <v>0</v>
      </c>
      <c r="H53" s="30">
        <f t="shared" si="27"/>
        <v>0</v>
      </c>
      <c r="I53" s="30">
        <f t="shared" si="27"/>
        <v>0</v>
      </c>
      <c r="J53" s="30">
        <f t="shared" si="27"/>
        <v>0</v>
      </c>
      <c r="K53" s="30">
        <f t="shared" si="27"/>
        <v>0</v>
      </c>
      <c r="L53" s="30">
        <f t="shared" si="27"/>
        <v>0</v>
      </c>
      <c r="M53" s="30">
        <f t="shared" si="27"/>
        <v>0</v>
      </c>
      <c r="N53" s="30">
        <f t="shared" si="27"/>
        <v>0</v>
      </c>
      <c r="O53" s="30">
        <f t="shared" si="27"/>
        <v>0</v>
      </c>
      <c r="P53" s="30">
        <f t="shared" si="27"/>
        <v>0</v>
      </c>
      <c r="Q53" s="30">
        <f t="shared" si="27"/>
        <v>0</v>
      </c>
      <c r="R53" s="30">
        <f t="shared" si="27"/>
        <v>0</v>
      </c>
      <c r="S53" s="30">
        <f t="shared" si="27"/>
        <v>0</v>
      </c>
      <c r="T53" s="30">
        <f t="shared" si="27"/>
        <v>0</v>
      </c>
      <c r="U53" s="30">
        <f t="shared" si="27"/>
        <v>0</v>
      </c>
      <c r="V53" s="30">
        <f t="shared" si="27"/>
        <v>0</v>
      </c>
      <c r="W53" s="30">
        <f>W55</f>
        <v>0</v>
      </c>
      <c r="X53" s="30">
        <f>X55</f>
        <v>0</v>
      </c>
      <c r="Y53" s="30">
        <f t="shared" si="27"/>
        <v>0</v>
      </c>
      <c r="Z53" s="30">
        <f t="shared" si="27"/>
        <v>0</v>
      </c>
      <c r="AA53" s="30">
        <f t="shared" si="27"/>
        <v>0</v>
      </c>
      <c r="AB53" s="30">
        <f t="shared" si="27"/>
        <v>0</v>
      </c>
      <c r="AC53" s="30">
        <f t="shared" si="27"/>
        <v>0</v>
      </c>
      <c r="AD53" s="30">
        <f t="shared" si="27"/>
        <v>0</v>
      </c>
      <c r="AE53" s="30">
        <f t="shared" si="27"/>
        <v>0</v>
      </c>
      <c r="AF53" s="30">
        <f t="shared" si="27"/>
        <v>0</v>
      </c>
      <c r="AG53" s="30">
        <f t="shared" si="27"/>
        <v>0</v>
      </c>
      <c r="AH53" s="30">
        <f t="shared" si="27"/>
        <v>0</v>
      </c>
      <c r="AI53" s="30">
        <f t="shared" si="27"/>
        <v>0</v>
      </c>
      <c r="AJ53" s="30">
        <f t="shared" si="27"/>
        <v>0</v>
      </c>
      <c r="AK53" s="30">
        <f t="shared" si="27"/>
        <v>0</v>
      </c>
      <c r="AL53" s="30">
        <f t="shared" si="27"/>
        <v>0</v>
      </c>
      <c r="AM53" s="30">
        <f t="shared" si="27"/>
        <v>0</v>
      </c>
      <c r="AN53" s="30">
        <f t="shared" si="27"/>
        <v>0</v>
      </c>
      <c r="AO53" s="30">
        <f t="shared" si="27"/>
        <v>0</v>
      </c>
      <c r="AP53" s="30">
        <f t="shared" si="27"/>
        <v>0</v>
      </c>
      <c r="AQ53" s="30">
        <f t="shared" si="27"/>
        <v>0</v>
      </c>
      <c r="AR53" s="30">
        <f t="shared" si="27"/>
        <v>0</v>
      </c>
      <c r="AS53" s="30">
        <f t="shared" si="27"/>
        <v>0</v>
      </c>
      <c r="AT53" s="30">
        <f t="shared" si="27"/>
        <v>0</v>
      </c>
      <c r="AU53" s="30">
        <f t="shared" si="27"/>
        <v>0</v>
      </c>
      <c r="AV53" s="8"/>
      <c r="AW53" s="8"/>
      <c r="AX53" s="8"/>
      <c r="AY53" s="8"/>
      <c r="AZ53" s="8"/>
      <c r="BA53" s="8"/>
      <c r="BB53" s="8"/>
      <c r="BC53" s="8"/>
      <c r="BD53" s="8"/>
      <c r="BE53" s="7"/>
      <c r="BF53" s="30"/>
      <c r="BG53" s="30">
        <f>SUM(F53:BF53)</f>
        <v>0</v>
      </c>
    </row>
    <row r="54" spans="1:59" ht="18.75" customHeight="1">
      <c r="A54" s="129"/>
      <c r="B54" s="150" t="s">
        <v>33</v>
      </c>
      <c r="C54" s="112"/>
      <c r="D54" s="30" t="s">
        <v>9</v>
      </c>
      <c r="E54" s="30">
        <f>E56+E58</f>
        <v>0</v>
      </c>
      <c r="F54" s="30">
        <f aca="true" t="shared" si="28" ref="F54:AU54">F56+F58</f>
        <v>0</v>
      </c>
      <c r="G54" s="30">
        <f t="shared" si="28"/>
        <v>0</v>
      </c>
      <c r="H54" s="30">
        <f t="shared" si="28"/>
        <v>0</v>
      </c>
      <c r="I54" s="30">
        <f t="shared" si="28"/>
        <v>0</v>
      </c>
      <c r="J54" s="30">
        <f t="shared" si="28"/>
        <v>0</v>
      </c>
      <c r="K54" s="30">
        <f t="shared" si="28"/>
        <v>0</v>
      </c>
      <c r="L54" s="30">
        <f t="shared" si="28"/>
        <v>0</v>
      </c>
      <c r="M54" s="30">
        <f t="shared" si="28"/>
        <v>0</v>
      </c>
      <c r="N54" s="30">
        <f t="shared" si="28"/>
        <v>0</v>
      </c>
      <c r="O54" s="30">
        <f t="shared" si="28"/>
        <v>0</v>
      </c>
      <c r="P54" s="30">
        <f t="shared" si="28"/>
        <v>0</v>
      </c>
      <c r="Q54" s="30">
        <f t="shared" si="28"/>
        <v>0</v>
      </c>
      <c r="R54" s="30">
        <f t="shared" si="28"/>
        <v>0</v>
      </c>
      <c r="S54" s="30">
        <f t="shared" si="28"/>
        <v>0</v>
      </c>
      <c r="T54" s="30">
        <f t="shared" si="28"/>
        <v>0</v>
      </c>
      <c r="U54" s="30">
        <f t="shared" si="28"/>
        <v>0</v>
      </c>
      <c r="V54" s="30">
        <f t="shared" si="28"/>
        <v>0</v>
      </c>
      <c r="W54" s="30">
        <f>W56+W58</f>
        <v>0</v>
      </c>
      <c r="X54" s="30">
        <f>X56+X58</f>
        <v>0</v>
      </c>
      <c r="Y54" s="30">
        <f t="shared" si="28"/>
        <v>0</v>
      </c>
      <c r="Z54" s="30">
        <f t="shared" si="28"/>
        <v>0</v>
      </c>
      <c r="AA54" s="30">
        <f t="shared" si="28"/>
        <v>0</v>
      </c>
      <c r="AB54" s="30">
        <f t="shared" si="28"/>
        <v>0</v>
      </c>
      <c r="AC54" s="30">
        <f t="shared" si="28"/>
        <v>0</v>
      </c>
      <c r="AD54" s="30">
        <f t="shared" si="28"/>
        <v>0</v>
      </c>
      <c r="AE54" s="30">
        <f t="shared" si="28"/>
        <v>0</v>
      </c>
      <c r="AF54" s="30">
        <f t="shared" si="28"/>
        <v>0</v>
      </c>
      <c r="AG54" s="30">
        <f t="shared" si="28"/>
        <v>0</v>
      </c>
      <c r="AH54" s="30">
        <f t="shared" si="28"/>
        <v>0</v>
      </c>
      <c r="AI54" s="30">
        <f t="shared" si="28"/>
        <v>0</v>
      </c>
      <c r="AJ54" s="30">
        <f t="shared" si="28"/>
        <v>0</v>
      </c>
      <c r="AK54" s="30">
        <f t="shared" si="28"/>
        <v>0</v>
      </c>
      <c r="AL54" s="30">
        <f t="shared" si="28"/>
        <v>0</v>
      </c>
      <c r="AM54" s="30">
        <f t="shared" si="28"/>
        <v>0</v>
      </c>
      <c r="AN54" s="30">
        <f t="shared" si="28"/>
        <v>0</v>
      </c>
      <c r="AO54" s="30">
        <f t="shared" si="28"/>
        <v>0</v>
      </c>
      <c r="AP54" s="30">
        <f t="shared" si="28"/>
        <v>0</v>
      </c>
      <c r="AQ54" s="30">
        <f t="shared" si="28"/>
        <v>0</v>
      </c>
      <c r="AR54" s="30">
        <f t="shared" si="28"/>
        <v>0</v>
      </c>
      <c r="AS54" s="30">
        <f t="shared" si="28"/>
        <v>0</v>
      </c>
      <c r="AT54" s="30">
        <f t="shared" si="28"/>
        <v>0</v>
      </c>
      <c r="AU54" s="30">
        <f t="shared" si="28"/>
        <v>0</v>
      </c>
      <c r="AV54" s="8"/>
      <c r="AW54" s="8"/>
      <c r="AX54" s="8"/>
      <c r="AY54" s="8"/>
      <c r="AZ54" s="8"/>
      <c r="BA54" s="8"/>
      <c r="BB54" s="8"/>
      <c r="BC54" s="8"/>
      <c r="BD54" s="8"/>
      <c r="BE54" s="7"/>
      <c r="BF54" s="30">
        <f t="shared" si="4"/>
        <v>0</v>
      </c>
      <c r="BG54" s="30"/>
    </row>
    <row r="55" spans="1:59" ht="18" customHeight="1">
      <c r="A55" s="129"/>
      <c r="B55" s="151"/>
      <c r="C55" s="142"/>
      <c r="D55" s="30" t="s">
        <v>10</v>
      </c>
      <c r="E55" s="30">
        <f>E57+E59</f>
        <v>0</v>
      </c>
      <c r="F55" s="30">
        <f aca="true" t="shared" si="29" ref="F55:AU55">F57+F59</f>
        <v>0</v>
      </c>
      <c r="G55" s="30">
        <f t="shared" si="29"/>
        <v>0</v>
      </c>
      <c r="H55" s="30">
        <f t="shared" si="29"/>
        <v>0</v>
      </c>
      <c r="I55" s="30">
        <f t="shared" si="29"/>
        <v>0</v>
      </c>
      <c r="J55" s="30">
        <f t="shared" si="29"/>
        <v>0</v>
      </c>
      <c r="K55" s="30">
        <f t="shared" si="29"/>
        <v>0</v>
      </c>
      <c r="L55" s="30">
        <f t="shared" si="29"/>
        <v>0</v>
      </c>
      <c r="M55" s="30">
        <f t="shared" si="29"/>
        <v>0</v>
      </c>
      <c r="N55" s="30">
        <f t="shared" si="29"/>
        <v>0</v>
      </c>
      <c r="O55" s="30">
        <f t="shared" si="29"/>
        <v>0</v>
      </c>
      <c r="P55" s="30">
        <f t="shared" si="29"/>
        <v>0</v>
      </c>
      <c r="Q55" s="30">
        <f t="shared" si="29"/>
        <v>0</v>
      </c>
      <c r="R55" s="30">
        <f t="shared" si="29"/>
        <v>0</v>
      </c>
      <c r="S55" s="30">
        <f t="shared" si="29"/>
        <v>0</v>
      </c>
      <c r="T55" s="30">
        <f t="shared" si="29"/>
        <v>0</v>
      </c>
      <c r="U55" s="30">
        <f t="shared" si="29"/>
        <v>0</v>
      </c>
      <c r="V55" s="30">
        <f t="shared" si="29"/>
        <v>0</v>
      </c>
      <c r="W55" s="30">
        <f>W57+W59</f>
        <v>0</v>
      </c>
      <c r="X55" s="30">
        <f>X57+X59</f>
        <v>0</v>
      </c>
      <c r="Y55" s="30">
        <f t="shared" si="29"/>
        <v>0</v>
      </c>
      <c r="Z55" s="30">
        <f t="shared" si="29"/>
        <v>0</v>
      </c>
      <c r="AA55" s="30">
        <f t="shared" si="29"/>
        <v>0</v>
      </c>
      <c r="AB55" s="30">
        <f t="shared" si="29"/>
        <v>0</v>
      </c>
      <c r="AC55" s="30">
        <f t="shared" si="29"/>
        <v>0</v>
      </c>
      <c r="AD55" s="30">
        <f t="shared" si="29"/>
        <v>0</v>
      </c>
      <c r="AE55" s="30">
        <f t="shared" si="29"/>
        <v>0</v>
      </c>
      <c r="AF55" s="30">
        <f t="shared" si="29"/>
        <v>0</v>
      </c>
      <c r="AG55" s="30">
        <f t="shared" si="29"/>
        <v>0</v>
      </c>
      <c r="AH55" s="30">
        <f t="shared" si="29"/>
        <v>0</v>
      </c>
      <c r="AI55" s="30">
        <f t="shared" si="29"/>
        <v>0</v>
      </c>
      <c r="AJ55" s="30">
        <f t="shared" si="29"/>
        <v>0</v>
      </c>
      <c r="AK55" s="30">
        <f t="shared" si="29"/>
        <v>0</v>
      </c>
      <c r="AL55" s="30">
        <f t="shared" si="29"/>
        <v>0</v>
      </c>
      <c r="AM55" s="30">
        <f t="shared" si="29"/>
        <v>0</v>
      </c>
      <c r="AN55" s="30">
        <f t="shared" si="29"/>
        <v>0</v>
      </c>
      <c r="AO55" s="30">
        <f t="shared" si="29"/>
        <v>0</v>
      </c>
      <c r="AP55" s="30">
        <f t="shared" si="29"/>
        <v>0</v>
      </c>
      <c r="AQ55" s="30">
        <f t="shared" si="29"/>
        <v>0</v>
      </c>
      <c r="AR55" s="30">
        <f t="shared" si="29"/>
        <v>0</v>
      </c>
      <c r="AS55" s="30">
        <f t="shared" si="29"/>
        <v>0</v>
      </c>
      <c r="AT55" s="30">
        <f t="shared" si="29"/>
        <v>0</v>
      </c>
      <c r="AU55" s="30">
        <f t="shared" si="29"/>
        <v>0</v>
      </c>
      <c r="AV55" s="8"/>
      <c r="AW55" s="8"/>
      <c r="AX55" s="8"/>
      <c r="AY55" s="8"/>
      <c r="AZ55" s="8"/>
      <c r="BA55" s="8"/>
      <c r="BB55" s="8"/>
      <c r="BC55" s="8"/>
      <c r="BD55" s="8"/>
      <c r="BE55" s="7"/>
      <c r="BF55" s="30"/>
      <c r="BG55" s="30">
        <f>SUM(F55:BF55)</f>
        <v>0</v>
      </c>
    </row>
    <row r="56" spans="1:59" ht="12.75" customHeight="1">
      <c r="A56" s="129"/>
      <c r="B56" s="145"/>
      <c r="C56" s="147"/>
      <c r="D56" s="31" t="s">
        <v>9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8"/>
      <c r="AW56" s="8"/>
      <c r="AX56" s="8"/>
      <c r="AY56" s="8"/>
      <c r="AZ56" s="8"/>
      <c r="BA56" s="8"/>
      <c r="BB56" s="8"/>
      <c r="BC56" s="8"/>
      <c r="BD56" s="8"/>
      <c r="BE56" s="7"/>
      <c r="BF56" s="30">
        <f t="shared" si="4"/>
        <v>0</v>
      </c>
      <c r="BG56" s="30"/>
    </row>
    <row r="57" spans="1:60" ht="12.75" customHeight="1">
      <c r="A57" s="129"/>
      <c r="B57" s="146"/>
      <c r="C57" s="148"/>
      <c r="D57" s="33" t="s">
        <v>10</v>
      </c>
      <c r="E57" s="34">
        <f>E56/2</f>
        <v>0</v>
      </c>
      <c r="F57" s="34">
        <f aca="true" t="shared" si="30" ref="F57:AU57">F56/2</f>
        <v>0</v>
      </c>
      <c r="G57" s="34">
        <f t="shared" si="30"/>
        <v>0</v>
      </c>
      <c r="H57" s="34">
        <f t="shared" si="30"/>
        <v>0</v>
      </c>
      <c r="I57" s="34">
        <f t="shared" si="30"/>
        <v>0</v>
      </c>
      <c r="J57" s="34">
        <f t="shared" si="30"/>
        <v>0</v>
      </c>
      <c r="K57" s="34">
        <f t="shared" si="30"/>
        <v>0</v>
      </c>
      <c r="L57" s="34">
        <f t="shared" si="30"/>
        <v>0</v>
      </c>
      <c r="M57" s="34">
        <f t="shared" si="30"/>
        <v>0</v>
      </c>
      <c r="N57" s="34">
        <f t="shared" si="30"/>
        <v>0</v>
      </c>
      <c r="O57" s="34">
        <f t="shared" si="30"/>
        <v>0</v>
      </c>
      <c r="P57" s="34">
        <f t="shared" si="30"/>
        <v>0</v>
      </c>
      <c r="Q57" s="34">
        <f t="shared" si="30"/>
        <v>0</v>
      </c>
      <c r="R57" s="34">
        <f t="shared" si="30"/>
        <v>0</v>
      </c>
      <c r="S57" s="34">
        <f t="shared" si="30"/>
        <v>0</v>
      </c>
      <c r="T57" s="34">
        <f t="shared" si="30"/>
        <v>0</v>
      </c>
      <c r="U57" s="34">
        <f t="shared" si="30"/>
        <v>0</v>
      </c>
      <c r="V57" s="34">
        <f t="shared" si="30"/>
        <v>0</v>
      </c>
      <c r="W57" s="34">
        <f t="shared" si="30"/>
        <v>0</v>
      </c>
      <c r="X57" s="34">
        <f t="shared" si="30"/>
        <v>0</v>
      </c>
      <c r="Y57" s="34">
        <f t="shared" si="30"/>
        <v>0</v>
      </c>
      <c r="Z57" s="34">
        <f t="shared" si="30"/>
        <v>0</v>
      </c>
      <c r="AA57" s="34">
        <f t="shared" si="30"/>
        <v>0</v>
      </c>
      <c r="AB57" s="34">
        <f t="shared" si="30"/>
        <v>0</v>
      </c>
      <c r="AC57" s="34">
        <f t="shared" si="30"/>
        <v>0</v>
      </c>
      <c r="AD57" s="34">
        <f t="shared" si="30"/>
        <v>0</v>
      </c>
      <c r="AE57" s="34">
        <f t="shared" si="30"/>
        <v>0</v>
      </c>
      <c r="AF57" s="34">
        <f t="shared" si="30"/>
        <v>0</v>
      </c>
      <c r="AG57" s="34">
        <f t="shared" si="30"/>
        <v>0</v>
      </c>
      <c r="AH57" s="34">
        <f t="shared" si="30"/>
        <v>0</v>
      </c>
      <c r="AI57" s="34">
        <f t="shared" si="30"/>
        <v>0</v>
      </c>
      <c r="AJ57" s="34">
        <f t="shared" si="30"/>
        <v>0</v>
      </c>
      <c r="AK57" s="34">
        <f t="shared" si="30"/>
        <v>0</v>
      </c>
      <c r="AL57" s="34">
        <f t="shared" si="30"/>
        <v>0</v>
      </c>
      <c r="AM57" s="34">
        <f t="shared" si="30"/>
        <v>0</v>
      </c>
      <c r="AN57" s="34">
        <f t="shared" si="30"/>
        <v>0</v>
      </c>
      <c r="AO57" s="34">
        <f t="shared" si="30"/>
        <v>0</v>
      </c>
      <c r="AP57" s="34">
        <f t="shared" si="30"/>
        <v>0</v>
      </c>
      <c r="AQ57" s="34">
        <f t="shared" si="30"/>
        <v>0</v>
      </c>
      <c r="AR57" s="34">
        <f t="shared" si="30"/>
        <v>0</v>
      </c>
      <c r="AS57" s="34">
        <f t="shared" si="30"/>
        <v>0</v>
      </c>
      <c r="AT57" s="34">
        <f t="shared" si="30"/>
        <v>0</v>
      </c>
      <c r="AU57" s="34">
        <f t="shared" si="30"/>
        <v>0</v>
      </c>
      <c r="AV57" s="8"/>
      <c r="AW57" s="8"/>
      <c r="AX57" s="8"/>
      <c r="AY57" s="8"/>
      <c r="AZ57" s="8"/>
      <c r="BA57" s="8"/>
      <c r="BB57" s="8"/>
      <c r="BC57" s="8"/>
      <c r="BD57" s="8"/>
      <c r="BE57" s="7"/>
      <c r="BF57" s="30"/>
      <c r="BG57" s="30">
        <f>SUM(F57:BF57)</f>
        <v>0</v>
      </c>
      <c r="BH57" s="40"/>
    </row>
    <row r="58" spans="1:59" ht="12.75" customHeight="1">
      <c r="A58" s="129"/>
      <c r="B58" s="145"/>
      <c r="C58" s="147"/>
      <c r="D58" s="31" t="s">
        <v>9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8"/>
      <c r="AW58" s="8"/>
      <c r="AX58" s="8"/>
      <c r="AY58" s="8"/>
      <c r="AZ58" s="8"/>
      <c r="BA58" s="8"/>
      <c r="BB58" s="8"/>
      <c r="BC58" s="8"/>
      <c r="BD58" s="8"/>
      <c r="BE58" s="7"/>
      <c r="BF58" s="30">
        <f t="shared" si="4"/>
        <v>0</v>
      </c>
      <c r="BG58" s="30"/>
    </row>
    <row r="59" spans="1:60" ht="12.75" customHeight="1">
      <c r="A59" s="129"/>
      <c r="B59" s="146"/>
      <c r="C59" s="148"/>
      <c r="D59" s="33" t="s">
        <v>10</v>
      </c>
      <c r="E59" s="34">
        <f>E58/2</f>
        <v>0</v>
      </c>
      <c r="F59" s="34">
        <f aca="true" t="shared" si="31" ref="F59:AU59">F58/2</f>
        <v>0</v>
      </c>
      <c r="G59" s="34">
        <f t="shared" si="31"/>
        <v>0</v>
      </c>
      <c r="H59" s="34">
        <f t="shared" si="31"/>
        <v>0</v>
      </c>
      <c r="I59" s="34">
        <f t="shared" si="31"/>
        <v>0</v>
      </c>
      <c r="J59" s="34">
        <f t="shared" si="31"/>
        <v>0</v>
      </c>
      <c r="K59" s="34">
        <f t="shared" si="31"/>
        <v>0</v>
      </c>
      <c r="L59" s="34">
        <f t="shared" si="31"/>
        <v>0</v>
      </c>
      <c r="M59" s="34">
        <f t="shared" si="31"/>
        <v>0</v>
      </c>
      <c r="N59" s="34">
        <f t="shared" si="31"/>
        <v>0</v>
      </c>
      <c r="O59" s="34">
        <f t="shared" si="31"/>
        <v>0</v>
      </c>
      <c r="P59" s="34">
        <f t="shared" si="31"/>
        <v>0</v>
      </c>
      <c r="Q59" s="34">
        <f t="shared" si="31"/>
        <v>0</v>
      </c>
      <c r="R59" s="34">
        <f t="shared" si="31"/>
        <v>0</v>
      </c>
      <c r="S59" s="34">
        <f t="shared" si="31"/>
        <v>0</v>
      </c>
      <c r="T59" s="34">
        <f t="shared" si="31"/>
        <v>0</v>
      </c>
      <c r="U59" s="34">
        <f t="shared" si="31"/>
        <v>0</v>
      </c>
      <c r="V59" s="34">
        <f t="shared" si="31"/>
        <v>0</v>
      </c>
      <c r="W59" s="34">
        <f t="shared" si="31"/>
        <v>0</v>
      </c>
      <c r="X59" s="34">
        <f t="shared" si="31"/>
        <v>0</v>
      </c>
      <c r="Y59" s="34">
        <f t="shared" si="31"/>
        <v>0</v>
      </c>
      <c r="Z59" s="34">
        <f t="shared" si="31"/>
        <v>0</v>
      </c>
      <c r="AA59" s="34">
        <f t="shared" si="31"/>
        <v>0</v>
      </c>
      <c r="AB59" s="34">
        <f t="shared" si="31"/>
        <v>0</v>
      </c>
      <c r="AC59" s="34">
        <f t="shared" si="31"/>
        <v>0</v>
      </c>
      <c r="AD59" s="34">
        <f t="shared" si="31"/>
        <v>0</v>
      </c>
      <c r="AE59" s="34">
        <f t="shared" si="31"/>
        <v>0</v>
      </c>
      <c r="AF59" s="34">
        <f t="shared" si="31"/>
        <v>0</v>
      </c>
      <c r="AG59" s="34">
        <f t="shared" si="31"/>
        <v>0</v>
      </c>
      <c r="AH59" s="34">
        <f t="shared" si="31"/>
        <v>0</v>
      </c>
      <c r="AI59" s="34">
        <f t="shared" si="31"/>
        <v>0</v>
      </c>
      <c r="AJ59" s="34">
        <f t="shared" si="31"/>
        <v>0</v>
      </c>
      <c r="AK59" s="34">
        <f t="shared" si="31"/>
        <v>0</v>
      </c>
      <c r="AL59" s="34">
        <f t="shared" si="31"/>
        <v>0</v>
      </c>
      <c r="AM59" s="34">
        <f t="shared" si="31"/>
        <v>0</v>
      </c>
      <c r="AN59" s="34">
        <f t="shared" si="31"/>
        <v>0</v>
      </c>
      <c r="AO59" s="34">
        <f t="shared" si="31"/>
        <v>0</v>
      </c>
      <c r="AP59" s="34">
        <f t="shared" si="31"/>
        <v>0</v>
      </c>
      <c r="AQ59" s="34">
        <f t="shared" si="31"/>
        <v>0</v>
      </c>
      <c r="AR59" s="34">
        <f t="shared" si="31"/>
        <v>0</v>
      </c>
      <c r="AS59" s="34">
        <f t="shared" si="31"/>
        <v>0</v>
      </c>
      <c r="AT59" s="34">
        <f t="shared" si="31"/>
        <v>0</v>
      </c>
      <c r="AU59" s="34">
        <f t="shared" si="31"/>
        <v>0</v>
      </c>
      <c r="AV59" s="8"/>
      <c r="AW59" s="8"/>
      <c r="AX59" s="8"/>
      <c r="AY59" s="8"/>
      <c r="AZ59" s="8"/>
      <c r="BA59" s="8"/>
      <c r="BB59" s="8"/>
      <c r="BC59" s="8"/>
      <c r="BD59" s="8"/>
      <c r="BE59" s="7"/>
      <c r="BF59" s="30"/>
      <c r="BG59" s="30">
        <f>SUM(F59:BF59)</f>
        <v>0</v>
      </c>
      <c r="BH59" s="40"/>
    </row>
    <row r="60" spans="1:59" ht="21.75" customHeight="1">
      <c r="A60" s="129"/>
      <c r="B60" s="28" t="s">
        <v>32</v>
      </c>
      <c r="C60" s="27" t="s">
        <v>31</v>
      </c>
      <c r="D60" s="31" t="s">
        <v>9</v>
      </c>
      <c r="E60" s="32"/>
      <c r="F60" s="32"/>
      <c r="G60" s="32"/>
      <c r="H60" s="32"/>
      <c r="I60" s="32"/>
      <c r="J60" s="32"/>
      <c r="K60" s="32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2"/>
      <c r="AI60" s="32"/>
      <c r="AJ60" s="32"/>
      <c r="AK60" s="32"/>
      <c r="AL60" s="31"/>
      <c r="AM60" s="32"/>
      <c r="AN60" s="32"/>
      <c r="AO60" s="32"/>
      <c r="AP60" s="32"/>
      <c r="AQ60" s="32"/>
      <c r="AR60" s="32"/>
      <c r="AS60" s="32"/>
      <c r="AT60" s="32"/>
      <c r="AU60" s="32"/>
      <c r="AV60" s="8"/>
      <c r="AW60" s="8"/>
      <c r="AX60" s="8"/>
      <c r="AY60" s="8"/>
      <c r="AZ60" s="8"/>
      <c r="BA60" s="8"/>
      <c r="BB60" s="8"/>
      <c r="BC60" s="8"/>
      <c r="BD60" s="8"/>
      <c r="BE60" s="7"/>
      <c r="BF60" s="30">
        <f t="shared" si="4"/>
        <v>0</v>
      </c>
      <c r="BG60" s="30"/>
    </row>
    <row r="61" spans="1:59" ht="42.75" customHeight="1">
      <c r="A61" s="129"/>
      <c r="B61" s="26" t="s">
        <v>30</v>
      </c>
      <c r="C61" s="25" t="s">
        <v>29</v>
      </c>
      <c r="D61" s="31" t="s">
        <v>9</v>
      </c>
      <c r="E61" s="32"/>
      <c r="F61" s="32"/>
      <c r="G61" s="32"/>
      <c r="H61" s="32"/>
      <c r="I61" s="32"/>
      <c r="J61" s="32"/>
      <c r="K61" s="32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2"/>
      <c r="AI61" s="32"/>
      <c r="AJ61" s="32"/>
      <c r="AK61" s="32"/>
      <c r="AL61" s="31"/>
      <c r="AM61" s="32"/>
      <c r="AN61" s="32"/>
      <c r="AO61" s="32"/>
      <c r="AP61" s="32"/>
      <c r="AQ61" s="32"/>
      <c r="AR61" s="32"/>
      <c r="AS61" s="32"/>
      <c r="AT61" s="32"/>
      <c r="AU61" s="32"/>
      <c r="AV61" s="8"/>
      <c r="AW61" s="8"/>
      <c r="AX61" s="8"/>
      <c r="AY61" s="8"/>
      <c r="AZ61" s="8"/>
      <c r="BA61" s="8"/>
      <c r="BB61" s="8"/>
      <c r="BC61" s="8"/>
      <c r="BD61" s="8"/>
      <c r="BE61" s="7"/>
      <c r="BF61" s="30">
        <f t="shared" si="4"/>
        <v>0</v>
      </c>
      <c r="BG61" s="30"/>
    </row>
    <row r="62" spans="1:59" ht="12.75">
      <c r="A62" s="129"/>
      <c r="B62" s="131" t="s">
        <v>23</v>
      </c>
      <c r="C62" s="131"/>
      <c r="D62" s="131"/>
      <c r="E62" s="30">
        <f>E14+E16+E18+E20+E22+E24+E26+E30+E36+E38+E40+E42+E44+E46+E48+E50+E56+E58+E60+E61</f>
        <v>0</v>
      </c>
      <c r="F62" s="30">
        <f aca="true" t="shared" si="32" ref="F62:V62">F14+F16+F18+F20+F22+F24+F26+F30+F36+F38+F40+F42+F44+F46+F48+F50+F56+F58+F60+F61</f>
        <v>0</v>
      </c>
      <c r="G62" s="30">
        <f t="shared" si="32"/>
        <v>0</v>
      </c>
      <c r="H62" s="30">
        <f t="shared" si="32"/>
        <v>0</v>
      </c>
      <c r="I62" s="30">
        <f t="shared" si="32"/>
        <v>0</v>
      </c>
      <c r="J62" s="30">
        <f t="shared" si="32"/>
        <v>0</v>
      </c>
      <c r="K62" s="30">
        <f t="shared" si="32"/>
        <v>0</v>
      </c>
      <c r="L62" s="30">
        <f t="shared" si="32"/>
        <v>0</v>
      </c>
      <c r="M62" s="30">
        <f t="shared" si="32"/>
        <v>0</v>
      </c>
      <c r="N62" s="30">
        <f t="shared" si="32"/>
        <v>0</v>
      </c>
      <c r="O62" s="30">
        <f t="shared" si="32"/>
        <v>0</v>
      </c>
      <c r="P62" s="30">
        <f t="shared" si="32"/>
        <v>0</v>
      </c>
      <c r="Q62" s="30">
        <f t="shared" si="32"/>
        <v>0</v>
      </c>
      <c r="R62" s="30">
        <f t="shared" si="32"/>
        <v>0</v>
      </c>
      <c r="S62" s="30">
        <f t="shared" si="32"/>
        <v>0</v>
      </c>
      <c r="T62" s="30">
        <f t="shared" si="32"/>
        <v>0</v>
      </c>
      <c r="U62" s="30">
        <f t="shared" si="32"/>
        <v>0</v>
      </c>
      <c r="V62" s="30">
        <f t="shared" si="32"/>
        <v>0</v>
      </c>
      <c r="W62" s="30">
        <f>W14+W16+W18+W20+W22+W24+W26+W30+W36+W38+W40+W42+W44+W46+W48+W50+W56+W58+W60+W61</f>
        <v>0</v>
      </c>
      <c r="X62" s="30">
        <f>X14+X16+X18+X20+X22+X24+X26+X30+X36+X38+X40+X42+X44+X46+X48+X50+X56+X58+X60+X61</f>
        <v>0</v>
      </c>
      <c r="Y62" s="30">
        <f>Y14+Y16+Y18+Y20+Y22+Y24+Y30+Y36+Y38+Y40+Y42+Y44+Y46+Y48+Y50+Y56+Y58+Y60+Y61+Y26</f>
        <v>0</v>
      </c>
      <c r="Z62" s="30">
        <f aca="true" t="shared" si="33" ref="Z62:AQ62">Z14+Z16+Z18+Z20+Z22+Z24+Z30+Z36+Z38+Z40+Z42+Z44+Z46+Z48+Z50+Z56+Z58+Z60+Z61+Z26</f>
        <v>0</v>
      </c>
      <c r="AA62" s="30">
        <f t="shared" si="33"/>
        <v>0</v>
      </c>
      <c r="AB62" s="30">
        <f t="shared" si="33"/>
        <v>0</v>
      </c>
      <c r="AC62" s="30">
        <f t="shared" si="33"/>
        <v>0</v>
      </c>
      <c r="AD62" s="30">
        <f t="shared" si="33"/>
        <v>0</v>
      </c>
      <c r="AE62" s="30">
        <f t="shared" si="33"/>
        <v>0</v>
      </c>
      <c r="AF62" s="30">
        <f t="shared" si="33"/>
        <v>0</v>
      </c>
      <c r="AG62" s="30">
        <f t="shared" si="33"/>
        <v>0</v>
      </c>
      <c r="AH62" s="30">
        <f t="shared" si="33"/>
        <v>0</v>
      </c>
      <c r="AI62" s="30">
        <f t="shared" si="33"/>
        <v>0</v>
      </c>
      <c r="AJ62" s="30">
        <f t="shared" si="33"/>
        <v>0</v>
      </c>
      <c r="AK62" s="30">
        <f t="shared" si="33"/>
        <v>0</v>
      </c>
      <c r="AL62" s="30">
        <f t="shared" si="33"/>
        <v>0</v>
      </c>
      <c r="AM62" s="30">
        <f t="shared" si="33"/>
        <v>0</v>
      </c>
      <c r="AN62" s="30">
        <f t="shared" si="33"/>
        <v>0</v>
      </c>
      <c r="AO62" s="30">
        <f t="shared" si="33"/>
        <v>0</v>
      </c>
      <c r="AP62" s="30">
        <f t="shared" si="33"/>
        <v>0</v>
      </c>
      <c r="AQ62" s="30">
        <f t="shared" si="33"/>
        <v>0</v>
      </c>
      <c r="AR62" s="30">
        <f>AR14+AR16+AR18+AR20+AR22+AR24+AR30+AR36+AR38+AR40+AR42+AR44+AR46+AR48+AR50+AR56+AR58+AR60+AR61+AR26</f>
        <v>0</v>
      </c>
      <c r="AS62" s="30">
        <f>AS14+AS16+AS18+AS20+AS22+AS24+AS30+AS36+AS38+AS40+AS42+AS44+AS46+AS48+AS50+AS56+AS58+AS60+AS61+AS26</f>
        <v>0</v>
      </c>
      <c r="AT62" s="30">
        <f>AT14+AT16+AT18+AT20+AT22+AT24+AT30+AT36+AT38+AT40+AT42+AT44+AT46+AT48+AT50+AT56+AT58+AT60+AT61+AT26</f>
        <v>0</v>
      </c>
      <c r="AU62" s="30">
        <f>AU14+AU16+AU18+AU20+AU22+AU24+AU30+AU36+AU38+AU40+AU42+AU44+AU46+AU48+AU50+AU56+AU58+AU60+AU61+AU26</f>
        <v>0</v>
      </c>
      <c r="AV62" s="8"/>
      <c r="AW62" s="8"/>
      <c r="AX62" s="8"/>
      <c r="AY62" s="8"/>
      <c r="AZ62" s="8"/>
      <c r="BA62" s="8"/>
      <c r="BB62" s="8"/>
      <c r="BC62" s="8"/>
      <c r="BD62" s="8"/>
      <c r="BE62" s="7"/>
      <c r="BF62" s="30">
        <f>SUM(E62:BE62)</f>
        <v>0</v>
      </c>
      <c r="BG62" s="30"/>
    </row>
    <row r="63" spans="1:59" ht="12.75">
      <c r="A63" s="129"/>
      <c r="B63" s="131" t="s">
        <v>24</v>
      </c>
      <c r="C63" s="131"/>
      <c r="D63" s="131"/>
      <c r="E63" s="30">
        <f>E15+E17+E19+E21+E23+E25+E27+E31+E37+E39+E41+E43+E45+E47+E49+E51+E57+E59</f>
        <v>0</v>
      </c>
      <c r="F63" s="30">
        <f aca="true" t="shared" si="34" ref="F63:V63">F15+F17+F19+F21+F23+F25+F27+F31+F37+F39+F41+F43+F45+F47+F49+F51+F57+F59</f>
        <v>0</v>
      </c>
      <c r="G63" s="30">
        <f t="shared" si="34"/>
        <v>0</v>
      </c>
      <c r="H63" s="30">
        <f t="shared" si="34"/>
        <v>0</v>
      </c>
      <c r="I63" s="30">
        <f t="shared" si="34"/>
        <v>0</v>
      </c>
      <c r="J63" s="30">
        <f t="shared" si="34"/>
        <v>0</v>
      </c>
      <c r="K63" s="30">
        <f t="shared" si="34"/>
        <v>0</v>
      </c>
      <c r="L63" s="30">
        <f t="shared" si="34"/>
        <v>0</v>
      </c>
      <c r="M63" s="30">
        <f t="shared" si="34"/>
        <v>0</v>
      </c>
      <c r="N63" s="30">
        <f t="shared" si="34"/>
        <v>0</v>
      </c>
      <c r="O63" s="30">
        <f t="shared" si="34"/>
        <v>0</v>
      </c>
      <c r="P63" s="30">
        <f t="shared" si="34"/>
        <v>0</v>
      </c>
      <c r="Q63" s="30">
        <f t="shared" si="34"/>
        <v>0</v>
      </c>
      <c r="R63" s="30">
        <f t="shared" si="34"/>
        <v>0</v>
      </c>
      <c r="S63" s="30">
        <f t="shared" si="34"/>
        <v>0</v>
      </c>
      <c r="T63" s="30">
        <f t="shared" si="34"/>
        <v>0</v>
      </c>
      <c r="U63" s="30">
        <f t="shared" si="34"/>
        <v>0</v>
      </c>
      <c r="V63" s="30">
        <f t="shared" si="34"/>
        <v>0</v>
      </c>
      <c r="W63" s="30">
        <f>W15+W17+W19+W21+W23+W25+W27+W31+W37+W39+W41+W43+W45+W47+W49+W51+W57+W59</f>
        <v>0</v>
      </c>
      <c r="X63" s="30">
        <f>X15+X17+X19+X21+X23+X25+X27+X31+X37+X39+X41+X43+X45+X47+X49+X51+X57+X59</f>
        <v>0</v>
      </c>
      <c r="Y63" s="30">
        <f>Y15+Y17+Y19+Y21+Y23+Y25+Y31+Y37+Y39+Y41+Y43+Y45+Y47+Y49+Y51+Y57+Y59+Y27</f>
        <v>0</v>
      </c>
      <c r="Z63" s="30">
        <f aca="true" t="shared" si="35" ref="Z63:AU63">Z15+Z17+Z19+Z21+Z23+Z25+Z31+Z37+Z39+Z41+Z43+Z45+Z47+Z49+Z51+Z57+Z59+Z27</f>
        <v>0</v>
      </c>
      <c r="AA63" s="30">
        <f t="shared" si="35"/>
        <v>0</v>
      </c>
      <c r="AB63" s="30">
        <f t="shared" si="35"/>
        <v>0</v>
      </c>
      <c r="AC63" s="30">
        <f t="shared" si="35"/>
        <v>0</v>
      </c>
      <c r="AD63" s="30">
        <f t="shared" si="35"/>
        <v>0</v>
      </c>
      <c r="AE63" s="30">
        <f t="shared" si="35"/>
        <v>0</v>
      </c>
      <c r="AF63" s="30">
        <f t="shared" si="35"/>
        <v>0</v>
      </c>
      <c r="AG63" s="30">
        <f t="shared" si="35"/>
        <v>0</v>
      </c>
      <c r="AH63" s="30">
        <f t="shared" si="35"/>
        <v>0</v>
      </c>
      <c r="AI63" s="30">
        <f t="shared" si="35"/>
        <v>0</v>
      </c>
      <c r="AJ63" s="30">
        <f t="shared" si="35"/>
        <v>0</v>
      </c>
      <c r="AK63" s="30">
        <f t="shared" si="35"/>
        <v>0</v>
      </c>
      <c r="AL63" s="30">
        <f t="shared" si="35"/>
        <v>0</v>
      </c>
      <c r="AM63" s="30">
        <f t="shared" si="35"/>
        <v>0</v>
      </c>
      <c r="AN63" s="30">
        <f t="shared" si="35"/>
        <v>0</v>
      </c>
      <c r="AO63" s="30">
        <f t="shared" si="35"/>
        <v>0</v>
      </c>
      <c r="AP63" s="30">
        <f t="shared" si="35"/>
        <v>0</v>
      </c>
      <c r="AQ63" s="30">
        <f t="shared" si="35"/>
        <v>0</v>
      </c>
      <c r="AR63" s="30">
        <f t="shared" si="35"/>
        <v>0</v>
      </c>
      <c r="AS63" s="30">
        <f t="shared" si="35"/>
        <v>0</v>
      </c>
      <c r="AT63" s="30">
        <f t="shared" si="35"/>
        <v>0</v>
      </c>
      <c r="AU63" s="30">
        <f t="shared" si="35"/>
        <v>0</v>
      </c>
      <c r="AV63" s="8"/>
      <c r="AW63" s="8"/>
      <c r="AX63" s="8"/>
      <c r="AY63" s="8"/>
      <c r="AZ63" s="8"/>
      <c r="BA63" s="8"/>
      <c r="BB63" s="8"/>
      <c r="BC63" s="8"/>
      <c r="BD63" s="8"/>
      <c r="BE63" s="7"/>
      <c r="BF63" s="30"/>
      <c r="BG63" s="30">
        <f>SUM(F63:BF63)</f>
        <v>0</v>
      </c>
    </row>
    <row r="64" spans="1:59" ht="12.75">
      <c r="A64" s="130"/>
      <c r="B64" s="131" t="s">
        <v>19</v>
      </c>
      <c r="C64" s="131"/>
      <c r="D64" s="131"/>
      <c r="E64" s="30">
        <f>E62+E63</f>
        <v>0</v>
      </c>
      <c r="F64" s="30">
        <f aca="true" t="shared" si="36" ref="F64:AU64">F62+F63</f>
        <v>0</v>
      </c>
      <c r="G64" s="30">
        <f t="shared" si="36"/>
        <v>0</v>
      </c>
      <c r="H64" s="30">
        <f t="shared" si="36"/>
        <v>0</v>
      </c>
      <c r="I64" s="30">
        <f t="shared" si="36"/>
        <v>0</v>
      </c>
      <c r="J64" s="30">
        <f t="shared" si="36"/>
        <v>0</v>
      </c>
      <c r="K64" s="30">
        <f t="shared" si="36"/>
        <v>0</v>
      </c>
      <c r="L64" s="30">
        <f t="shared" si="36"/>
        <v>0</v>
      </c>
      <c r="M64" s="30">
        <f t="shared" si="36"/>
        <v>0</v>
      </c>
      <c r="N64" s="30">
        <f t="shared" si="36"/>
        <v>0</v>
      </c>
      <c r="O64" s="30">
        <f t="shared" si="36"/>
        <v>0</v>
      </c>
      <c r="P64" s="30">
        <f t="shared" si="36"/>
        <v>0</v>
      </c>
      <c r="Q64" s="30">
        <f t="shared" si="36"/>
        <v>0</v>
      </c>
      <c r="R64" s="30">
        <f t="shared" si="36"/>
        <v>0</v>
      </c>
      <c r="S64" s="30">
        <f t="shared" si="36"/>
        <v>0</v>
      </c>
      <c r="T64" s="30">
        <f t="shared" si="36"/>
        <v>0</v>
      </c>
      <c r="U64" s="30">
        <f t="shared" si="36"/>
        <v>0</v>
      </c>
      <c r="V64" s="30">
        <f t="shared" si="36"/>
        <v>0</v>
      </c>
      <c r="W64" s="30">
        <f>W62+W63</f>
        <v>0</v>
      </c>
      <c r="X64" s="30">
        <f>X62+X63</f>
        <v>0</v>
      </c>
      <c r="Y64" s="30">
        <f t="shared" si="36"/>
        <v>0</v>
      </c>
      <c r="Z64" s="30">
        <f t="shared" si="36"/>
        <v>0</v>
      </c>
      <c r="AA64" s="30">
        <f t="shared" si="36"/>
        <v>0</v>
      </c>
      <c r="AB64" s="30">
        <f t="shared" si="36"/>
        <v>0</v>
      </c>
      <c r="AC64" s="30">
        <f t="shared" si="36"/>
        <v>0</v>
      </c>
      <c r="AD64" s="30">
        <f t="shared" si="36"/>
        <v>0</v>
      </c>
      <c r="AE64" s="30">
        <f t="shared" si="36"/>
        <v>0</v>
      </c>
      <c r="AF64" s="30">
        <f t="shared" si="36"/>
        <v>0</v>
      </c>
      <c r="AG64" s="30">
        <f t="shared" si="36"/>
        <v>0</v>
      </c>
      <c r="AH64" s="30">
        <f t="shared" si="36"/>
        <v>0</v>
      </c>
      <c r="AI64" s="30">
        <f t="shared" si="36"/>
        <v>0</v>
      </c>
      <c r="AJ64" s="30">
        <f t="shared" si="36"/>
        <v>0</v>
      </c>
      <c r="AK64" s="30">
        <f t="shared" si="36"/>
        <v>0</v>
      </c>
      <c r="AL64" s="30">
        <f t="shared" si="36"/>
        <v>0</v>
      </c>
      <c r="AM64" s="30">
        <f t="shared" si="36"/>
        <v>0</v>
      </c>
      <c r="AN64" s="30">
        <f t="shared" si="36"/>
        <v>0</v>
      </c>
      <c r="AO64" s="30">
        <f t="shared" si="36"/>
        <v>0</v>
      </c>
      <c r="AP64" s="30">
        <f t="shared" si="36"/>
        <v>0</v>
      </c>
      <c r="AQ64" s="30">
        <f t="shared" si="36"/>
        <v>0</v>
      </c>
      <c r="AR64" s="30">
        <f t="shared" si="36"/>
        <v>0</v>
      </c>
      <c r="AS64" s="30">
        <f t="shared" si="36"/>
        <v>0</v>
      </c>
      <c r="AT64" s="30">
        <f t="shared" si="36"/>
        <v>0</v>
      </c>
      <c r="AU64" s="30">
        <f t="shared" si="36"/>
        <v>0</v>
      </c>
      <c r="AV64" s="8"/>
      <c r="AW64" s="8"/>
      <c r="AX64" s="8"/>
      <c r="AY64" s="8"/>
      <c r="AZ64" s="8"/>
      <c r="BA64" s="8"/>
      <c r="BB64" s="8"/>
      <c r="BC64" s="8"/>
      <c r="BD64" s="8"/>
      <c r="BE64" s="7"/>
      <c r="BF64" s="143">
        <f>SUM(E64:BE64)</f>
        <v>0</v>
      </c>
      <c r="BG64" s="144"/>
    </row>
    <row r="65" spans="3:60" ht="12.75">
      <c r="C65" s="24"/>
      <c r="V65" s="39"/>
      <c r="BF65" s="24"/>
      <c r="BG65" s="24"/>
      <c r="BH65" s="35"/>
    </row>
    <row r="66" spans="3:60" ht="12.75">
      <c r="C66" s="24"/>
      <c r="V66" s="39"/>
      <c r="BF66" s="24"/>
      <c r="BG66" s="24"/>
      <c r="BH66" s="35"/>
    </row>
    <row r="67" spans="3:60" ht="12.75">
      <c r="C67" s="24"/>
      <c r="V67" s="39"/>
      <c r="W67" s="10"/>
      <c r="Y67" t="s">
        <v>27</v>
      </c>
      <c r="AE67" s="36"/>
      <c r="AG67" t="s">
        <v>34</v>
      </c>
      <c r="BF67" s="24"/>
      <c r="BG67" s="24"/>
      <c r="BH67" s="35"/>
    </row>
    <row r="69" spans="23:33" ht="12.75">
      <c r="W69" s="11"/>
      <c r="Y69" s="2" t="s">
        <v>28</v>
      </c>
      <c r="AE69" s="37"/>
      <c r="AG69" t="s">
        <v>35</v>
      </c>
    </row>
  </sheetData>
  <sheetProtection/>
  <mergeCells count="73">
    <mergeCell ref="BG5:BG11"/>
    <mergeCell ref="E5:I5"/>
    <mergeCell ref="J5:M5"/>
    <mergeCell ref="N5:R5"/>
    <mergeCell ref="S5:V5"/>
    <mergeCell ref="AW5:AZ5"/>
    <mergeCell ref="BA5:BE5"/>
    <mergeCell ref="W5:Z5"/>
    <mergeCell ref="AS5:AV5"/>
    <mergeCell ref="AA5:AD5"/>
    <mergeCell ref="B46:B47"/>
    <mergeCell ref="C46:C47"/>
    <mergeCell ref="B48:B49"/>
    <mergeCell ref="D5:D11"/>
    <mergeCell ref="BF5:BF11"/>
    <mergeCell ref="AE5:AI5"/>
    <mergeCell ref="AJ5:AM5"/>
    <mergeCell ref="AN5:AR5"/>
    <mergeCell ref="B34:B35"/>
    <mergeCell ref="B50:B51"/>
    <mergeCell ref="B62:D62"/>
    <mergeCell ref="C50:C51"/>
    <mergeCell ref="B52:B53"/>
    <mergeCell ref="C52:C53"/>
    <mergeCell ref="A5:A11"/>
    <mergeCell ref="B5:B11"/>
    <mergeCell ref="C5:C11"/>
    <mergeCell ref="B54:B55"/>
    <mergeCell ref="C54:C55"/>
    <mergeCell ref="B63:D63"/>
    <mergeCell ref="B64:D64"/>
    <mergeCell ref="BF64:BG64"/>
    <mergeCell ref="B58:B59"/>
    <mergeCell ref="C58:C59"/>
    <mergeCell ref="B56:B57"/>
    <mergeCell ref="C56:C57"/>
    <mergeCell ref="C34:C35"/>
    <mergeCell ref="C48:C49"/>
    <mergeCell ref="B38:B39"/>
    <mergeCell ref="C38:C39"/>
    <mergeCell ref="B40:B41"/>
    <mergeCell ref="C40:C41"/>
    <mergeCell ref="B42:B43"/>
    <mergeCell ref="C42:C43"/>
    <mergeCell ref="B44:B45"/>
    <mergeCell ref="C44:C45"/>
    <mergeCell ref="B26:B27"/>
    <mergeCell ref="C26:C27"/>
    <mergeCell ref="B30:B31"/>
    <mergeCell ref="C30:C31"/>
    <mergeCell ref="B36:B37"/>
    <mergeCell ref="C36:C37"/>
    <mergeCell ref="B28:B29"/>
    <mergeCell ref="C28:C29"/>
    <mergeCell ref="B32:B33"/>
    <mergeCell ref="C32:C33"/>
    <mergeCell ref="E8:BE8"/>
    <mergeCell ref="E10:BE10"/>
    <mergeCell ref="C18:C19"/>
    <mergeCell ref="B20:B21"/>
    <mergeCell ref="C20:C21"/>
    <mergeCell ref="B22:B23"/>
    <mergeCell ref="C22:C23"/>
    <mergeCell ref="A12:A64"/>
    <mergeCell ref="B12:B13"/>
    <mergeCell ref="C12:C13"/>
    <mergeCell ref="B14:B15"/>
    <mergeCell ref="C14:C15"/>
    <mergeCell ref="B16:B17"/>
    <mergeCell ref="C16:C17"/>
    <mergeCell ref="B18:B19"/>
    <mergeCell ref="B24:B25"/>
    <mergeCell ref="C24:C2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61"/>
  <sheetViews>
    <sheetView zoomScale="91" zoomScaleNormal="91" zoomScalePageLayoutView="0" workbookViewId="0" topLeftCell="O1">
      <selection activeCell="AQ25" sqref="AQ25"/>
    </sheetView>
  </sheetViews>
  <sheetFormatPr defaultColWidth="9.00390625" defaultRowHeight="12.75"/>
  <cols>
    <col min="1" max="1" width="4.125" style="2" customWidth="1"/>
    <col min="2" max="2" width="13.125" style="43" customWidth="1"/>
    <col min="3" max="3" width="30.875" style="42" customWidth="1"/>
    <col min="4" max="4" width="9.125" style="2" customWidth="1"/>
    <col min="5" max="21" width="3.875" style="2" customWidth="1"/>
    <col min="22" max="22" width="3.875" style="38" customWidth="1"/>
    <col min="23" max="57" width="3.875" style="2" customWidth="1"/>
    <col min="58" max="58" width="6.625" style="23" customWidth="1"/>
    <col min="59" max="59" width="9.125" style="23" customWidth="1"/>
    <col min="60" max="60" width="9.125" style="13" customWidth="1"/>
    <col min="61" max="16384" width="9.125" style="2" customWidth="1"/>
  </cols>
  <sheetData>
    <row r="3" ht="12.75">
      <c r="AE3" s="59">
        <f>'1 курс'!Z2</f>
        <v>0</v>
      </c>
    </row>
    <row r="6" spans="1:59" ht="12.75">
      <c r="A6" s="114" t="s">
        <v>0</v>
      </c>
      <c r="B6" s="127" t="s">
        <v>1</v>
      </c>
      <c r="C6" s="128" t="s">
        <v>2</v>
      </c>
      <c r="D6" s="152" t="s">
        <v>3</v>
      </c>
      <c r="E6" s="154" t="str">
        <f>'1 курс'!E4:I4</f>
        <v>август-сентябрь</v>
      </c>
      <c r="F6" s="155"/>
      <c r="G6" s="155"/>
      <c r="H6" s="155"/>
      <c r="I6" s="156"/>
      <c r="J6" s="154" t="str">
        <f>'1 курс'!J4:M4</f>
        <v>октябрь</v>
      </c>
      <c r="K6" s="155"/>
      <c r="L6" s="155"/>
      <c r="M6" s="156"/>
      <c r="N6" s="154" t="str">
        <f>'1 курс'!N4:R4</f>
        <v>ноябрь</v>
      </c>
      <c r="O6" s="155"/>
      <c r="P6" s="155"/>
      <c r="Q6" s="155"/>
      <c r="R6" s="155"/>
      <c r="S6" s="166" t="str">
        <f>'1 курс'!S4</f>
        <v>декабрь</v>
      </c>
      <c r="T6" s="166"/>
      <c r="U6" s="166"/>
      <c r="V6" s="166"/>
      <c r="W6" s="154" t="str">
        <f>'1 курс'!W4:Z4</f>
        <v>январь</v>
      </c>
      <c r="X6" s="155"/>
      <c r="Y6" s="155"/>
      <c r="Z6" s="156"/>
      <c r="AA6" s="154" t="str">
        <f>'1 курс'!AA4:AD4</f>
        <v>февраль</v>
      </c>
      <c r="AB6" s="155"/>
      <c r="AC6" s="155"/>
      <c r="AD6" s="156"/>
      <c r="AE6" s="154" t="str">
        <f>'1 курс'!AE4:AI4</f>
        <v>март</v>
      </c>
      <c r="AF6" s="155"/>
      <c r="AG6" s="155"/>
      <c r="AH6" s="155"/>
      <c r="AI6" s="156"/>
      <c r="AJ6" s="154" t="str">
        <f>'1 курс'!AJ4:AM4</f>
        <v>апрель</v>
      </c>
      <c r="AK6" s="155"/>
      <c r="AL6" s="155"/>
      <c r="AM6" s="156"/>
      <c r="AN6" s="154" t="str">
        <f>'1 курс'!AN4:AR4</f>
        <v>май</v>
      </c>
      <c r="AO6" s="155"/>
      <c r="AP6" s="155"/>
      <c r="AQ6" s="155"/>
      <c r="AR6" s="156"/>
      <c r="AS6" s="154" t="str">
        <f>'1 курс'!AS4:AV4</f>
        <v>июнь</v>
      </c>
      <c r="AT6" s="155"/>
      <c r="AU6" s="155"/>
      <c r="AV6" s="156"/>
      <c r="AW6" s="154" t="str">
        <f>'1 курс'!AW4:AZ4</f>
        <v>июль</v>
      </c>
      <c r="AX6" s="155"/>
      <c r="AY6" s="155"/>
      <c r="AZ6" s="156"/>
      <c r="BA6" s="154" t="str">
        <f>'1 курс'!BA4:BE4</f>
        <v>август</v>
      </c>
      <c r="BB6" s="155"/>
      <c r="BC6" s="155"/>
      <c r="BD6" s="155"/>
      <c r="BE6" s="156"/>
      <c r="BF6" s="114" t="s">
        <v>26</v>
      </c>
      <c r="BG6" s="114" t="s">
        <v>25</v>
      </c>
    </row>
    <row r="7" spans="1:59" ht="12.75">
      <c r="A7" s="114"/>
      <c r="B7" s="127"/>
      <c r="C7" s="128"/>
      <c r="D7" s="152"/>
      <c r="E7" s="57">
        <f>'1 курс'!E5</f>
        <v>27</v>
      </c>
      <c r="F7" s="57">
        <f>'1 курс'!F5</f>
        <v>3</v>
      </c>
      <c r="G7" s="57">
        <f>'1 курс'!G5</f>
        <v>10</v>
      </c>
      <c r="H7" s="57">
        <f>'1 курс'!H5</f>
        <v>17</v>
      </c>
      <c r="I7" s="57">
        <f>'1 курс'!I5</f>
        <v>24</v>
      </c>
      <c r="J7" s="57">
        <f>'1 курс'!J5</f>
        <v>1</v>
      </c>
      <c r="K7" s="57">
        <f>'1 курс'!K5</f>
        <v>8</v>
      </c>
      <c r="L7" s="57">
        <f>'1 курс'!L5</f>
        <v>15</v>
      </c>
      <c r="M7" s="57">
        <f>'1 курс'!M5</f>
        <v>22</v>
      </c>
      <c r="N7" s="57">
        <f>'1 курс'!N5</f>
        <v>29</v>
      </c>
      <c r="O7" s="57">
        <f>'1 курс'!O5</f>
        <v>5</v>
      </c>
      <c r="P7" s="57">
        <f>'1 курс'!P5</f>
        <v>12</v>
      </c>
      <c r="Q7" s="57">
        <f>'1 курс'!Q5</f>
        <v>19</v>
      </c>
      <c r="R7" s="57">
        <f>'1 курс'!R5</f>
        <v>26</v>
      </c>
      <c r="S7" s="57">
        <f>'1 курс'!S5</f>
        <v>3</v>
      </c>
      <c r="T7" s="57">
        <f>'1 курс'!T5</f>
        <v>10</v>
      </c>
      <c r="U7" s="57">
        <f>'1 курс'!U5</f>
        <v>17</v>
      </c>
      <c r="V7" s="57">
        <f>'1 курс'!V5</f>
        <v>24</v>
      </c>
      <c r="W7" s="57">
        <f>'1 курс'!W5</f>
        <v>0</v>
      </c>
      <c r="X7" s="57">
        <f>'1 курс'!X5</f>
        <v>7</v>
      </c>
      <c r="Y7" s="57">
        <f>'1 курс'!Y5</f>
        <v>14</v>
      </c>
      <c r="Z7" s="57">
        <f>'1 курс'!Z5</f>
        <v>21</v>
      </c>
      <c r="AA7" s="57">
        <f>'1 курс'!AA5</f>
        <v>28</v>
      </c>
      <c r="AB7" s="57">
        <f>'1 курс'!AB5</f>
        <v>4</v>
      </c>
      <c r="AC7" s="57">
        <f>'1 курс'!AC5</f>
        <v>11</v>
      </c>
      <c r="AD7" s="57">
        <f>'1 курс'!AD5</f>
        <v>18</v>
      </c>
      <c r="AE7" s="57">
        <f>'1 курс'!AE5</f>
        <v>25</v>
      </c>
      <c r="AF7" s="57">
        <f>'1 курс'!AF5</f>
        <v>4</v>
      </c>
      <c r="AG7" s="57">
        <f>'1 курс'!AG5</f>
        <v>11</v>
      </c>
      <c r="AH7" s="57">
        <f>'1 курс'!AH5</f>
        <v>18</v>
      </c>
      <c r="AI7" s="57">
        <f>'1 курс'!AI5</f>
        <v>25</v>
      </c>
      <c r="AJ7" s="57">
        <f>'1 курс'!AJ5</f>
        <v>1</v>
      </c>
      <c r="AK7" s="57">
        <f>'1 курс'!AK5</f>
        <v>8</v>
      </c>
      <c r="AL7" s="57">
        <f>'1 курс'!AL5</f>
        <v>15</v>
      </c>
      <c r="AM7" s="57">
        <f>'1 курс'!AM5</f>
        <v>22</v>
      </c>
      <c r="AN7" s="57">
        <f>'1 курс'!AN5</f>
        <v>29</v>
      </c>
      <c r="AO7" s="57">
        <f>'1 курс'!AO5</f>
        <v>6</v>
      </c>
      <c r="AP7" s="57">
        <f>'1 курс'!AP5</f>
        <v>13</v>
      </c>
      <c r="AQ7" s="57">
        <f>'1 курс'!AQ5</f>
        <v>20</v>
      </c>
      <c r="AR7" s="57">
        <f>'1 курс'!AR5</f>
        <v>27</v>
      </c>
      <c r="AS7" s="57">
        <f>'1 курс'!AS5</f>
        <v>3</v>
      </c>
      <c r="AT7" s="57">
        <f>'1 курс'!AT5</f>
        <v>10</v>
      </c>
      <c r="AU7" s="57">
        <f>'1 курс'!AU5</f>
        <v>17</v>
      </c>
      <c r="AV7" s="57">
        <f>'1 курс'!AV5</f>
        <v>24</v>
      </c>
      <c r="AW7" s="57">
        <f>'1 курс'!AW5</f>
        <v>1</v>
      </c>
      <c r="AX7" s="57">
        <f>'1 курс'!AX5</f>
        <v>8</v>
      </c>
      <c r="AY7" s="57">
        <f>'1 курс'!AY5</f>
        <v>15</v>
      </c>
      <c r="AZ7" s="57">
        <f>'1 курс'!AZ5</f>
        <v>22</v>
      </c>
      <c r="BA7" s="57">
        <f>'1 курс'!BA5</f>
        <v>29</v>
      </c>
      <c r="BB7" s="57">
        <f>'1 курс'!BB5</f>
        <v>5</v>
      </c>
      <c r="BC7" s="57">
        <f>'1 курс'!BC5</f>
        <v>12</v>
      </c>
      <c r="BD7" s="57">
        <f>'1 курс'!BD5</f>
        <v>19</v>
      </c>
      <c r="BE7" s="57">
        <f>'1 курс'!BE5</f>
        <v>26</v>
      </c>
      <c r="BF7" s="114"/>
      <c r="BG7" s="114"/>
    </row>
    <row r="8" spans="1:59" ht="12.75" customHeight="1">
      <c r="A8" s="114"/>
      <c r="B8" s="127"/>
      <c r="C8" s="128"/>
      <c r="D8" s="152"/>
      <c r="E8" s="58">
        <f>'1 курс'!E6</f>
        <v>1</v>
      </c>
      <c r="F8" s="58">
        <f>'1 курс'!F6</f>
        <v>8</v>
      </c>
      <c r="G8" s="58">
        <f>'1 курс'!G6</f>
        <v>15</v>
      </c>
      <c r="H8" s="58">
        <f>'1 курс'!H6</f>
        <v>22</v>
      </c>
      <c r="I8" s="58">
        <f>'1 курс'!I6</f>
        <v>29</v>
      </c>
      <c r="J8" s="58">
        <f>'1 курс'!J6</f>
        <v>6</v>
      </c>
      <c r="K8" s="58">
        <f>'1 курс'!K6</f>
        <v>13</v>
      </c>
      <c r="L8" s="58">
        <f>'1 курс'!L6</f>
        <v>20</v>
      </c>
      <c r="M8" s="58">
        <f>'1 курс'!M6</f>
        <v>27</v>
      </c>
      <c r="N8" s="58">
        <f>'1 курс'!N6</f>
        <v>3</v>
      </c>
      <c r="O8" s="58">
        <f>'1 курс'!O6</f>
        <v>10</v>
      </c>
      <c r="P8" s="58">
        <f>'1 курс'!P6</f>
        <v>17</v>
      </c>
      <c r="Q8" s="58">
        <f>'1 курс'!Q6</f>
        <v>24</v>
      </c>
      <c r="R8" s="58">
        <f>'1 курс'!R6</f>
        <v>1</v>
      </c>
      <c r="S8" s="58">
        <f>'1 курс'!S6</f>
        <v>8</v>
      </c>
      <c r="T8" s="58">
        <f>'1 курс'!T6</f>
        <v>15</v>
      </c>
      <c r="U8" s="58">
        <f>'1 курс'!U6</f>
        <v>22</v>
      </c>
      <c r="V8" s="58">
        <f>'1 курс'!V6</f>
        <v>29</v>
      </c>
      <c r="W8" s="58">
        <f>'1 курс'!W6</f>
        <v>5</v>
      </c>
      <c r="X8" s="58">
        <f>'1 курс'!X6</f>
        <v>12</v>
      </c>
      <c r="Y8" s="58">
        <f>'1 курс'!Y6</f>
        <v>19</v>
      </c>
      <c r="Z8" s="58">
        <f>'1 курс'!Z6</f>
        <v>26</v>
      </c>
      <c r="AA8" s="58">
        <f>'1 курс'!AA6</f>
        <v>2</v>
      </c>
      <c r="AB8" s="58">
        <f>'1 курс'!AB6</f>
        <v>9</v>
      </c>
      <c r="AC8" s="58">
        <f>'1 курс'!AC6</f>
        <v>16</v>
      </c>
      <c r="AD8" s="58">
        <f>'1 курс'!AD6</f>
        <v>23</v>
      </c>
      <c r="AE8" s="58">
        <f>'1 курс'!AE6</f>
        <v>2</v>
      </c>
      <c r="AF8" s="58">
        <f>'1 курс'!AF6</f>
        <v>9</v>
      </c>
      <c r="AG8" s="58">
        <f>'1 курс'!AG6</f>
        <v>16</v>
      </c>
      <c r="AH8" s="58">
        <f>'1 курс'!AH6</f>
        <v>23</v>
      </c>
      <c r="AI8" s="58">
        <f>'1 курс'!AI6</f>
        <v>30</v>
      </c>
      <c r="AJ8" s="58">
        <f>'1 курс'!AJ6</f>
        <v>6</v>
      </c>
      <c r="AK8" s="58">
        <f>'1 курс'!AK6</f>
        <v>13</v>
      </c>
      <c r="AL8" s="58">
        <f>'1 курс'!AL6</f>
        <v>20</v>
      </c>
      <c r="AM8" s="58">
        <f>'1 курс'!AM6</f>
        <v>27</v>
      </c>
      <c r="AN8" s="58">
        <f>'1 курс'!AN6</f>
        <v>4</v>
      </c>
      <c r="AO8" s="58">
        <f>'1 курс'!AO6</f>
        <v>11</v>
      </c>
      <c r="AP8" s="58">
        <f>'1 курс'!AP6</f>
        <v>18</v>
      </c>
      <c r="AQ8" s="58">
        <f>'1 курс'!AQ6</f>
        <v>25</v>
      </c>
      <c r="AR8" s="58">
        <f>'1 курс'!AR6</f>
        <v>1</v>
      </c>
      <c r="AS8" s="58">
        <f>'1 курс'!AS6</f>
        <v>8</v>
      </c>
      <c r="AT8" s="58">
        <f>'1 курс'!AT6</f>
        <v>15</v>
      </c>
      <c r="AU8" s="58">
        <f>'1 курс'!AU6</f>
        <v>22</v>
      </c>
      <c r="AV8" s="58">
        <f>'1 курс'!AV6</f>
        <v>29</v>
      </c>
      <c r="AW8" s="58">
        <f>'1 курс'!AW6</f>
        <v>6</v>
      </c>
      <c r="AX8" s="58">
        <f>'1 курс'!AX6</f>
        <v>13</v>
      </c>
      <c r="AY8" s="58">
        <f>'1 курс'!AY6</f>
        <v>20</v>
      </c>
      <c r="AZ8" s="58">
        <f>'1 курс'!AZ6</f>
        <v>27</v>
      </c>
      <c r="BA8" s="58">
        <f>'1 курс'!BA6</f>
        <v>3</v>
      </c>
      <c r="BB8" s="58">
        <f>'1 курс'!BB6</f>
        <v>10</v>
      </c>
      <c r="BC8" s="58">
        <f>'1 курс'!BC6</f>
        <v>17</v>
      </c>
      <c r="BD8" s="58">
        <f>'1 курс'!BD6</f>
        <v>24</v>
      </c>
      <c r="BE8" s="58">
        <f>'1 курс'!BE6</f>
        <v>0</v>
      </c>
      <c r="BF8" s="114"/>
      <c r="BG8" s="114"/>
    </row>
    <row r="9" spans="1:59" ht="12.75">
      <c r="A9" s="114"/>
      <c r="B9" s="127"/>
      <c r="C9" s="128"/>
      <c r="D9" s="114"/>
      <c r="E9" s="138" t="s">
        <v>4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9"/>
      <c r="BF9" s="114"/>
      <c r="BG9" s="114"/>
    </row>
    <row r="10" spans="1:59" ht="12.75">
      <c r="A10" s="114"/>
      <c r="B10" s="127"/>
      <c r="C10" s="128"/>
      <c r="D10" s="114"/>
      <c r="E10" s="52">
        <v>35</v>
      </c>
      <c r="F10" s="3">
        <v>36</v>
      </c>
      <c r="G10" s="3">
        <v>37</v>
      </c>
      <c r="H10" s="3">
        <v>38</v>
      </c>
      <c r="I10" s="3">
        <v>39</v>
      </c>
      <c r="J10" s="3">
        <v>40</v>
      </c>
      <c r="K10" s="3">
        <v>41</v>
      </c>
      <c r="L10" s="4">
        <v>42</v>
      </c>
      <c r="M10" s="4">
        <v>43</v>
      </c>
      <c r="N10" s="4">
        <v>44</v>
      </c>
      <c r="O10" s="4">
        <v>45</v>
      </c>
      <c r="P10" s="4">
        <v>46</v>
      </c>
      <c r="Q10" s="4">
        <v>47</v>
      </c>
      <c r="R10" s="4">
        <v>48</v>
      </c>
      <c r="S10" s="4">
        <v>49</v>
      </c>
      <c r="T10" s="4">
        <v>50</v>
      </c>
      <c r="U10" s="4">
        <v>51</v>
      </c>
      <c r="V10" s="31">
        <v>52</v>
      </c>
      <c r="W10" s="4">
        <v>1</v>
      </c>
      <c r="X10" s="4">
        <v>2</v>
      </c>
      <c r="Y10" s="4">
        <v>3</v>
      </c>
      <c r="Z10" s="4">
        <v>4</v>
      </c>
      <c r="AA10" s="4">
        <v>5</v>
      </c>
      <c r="AB10" s="4">
        <v>6</v>
      </c>
      <c r="AC10" s="4">
        <v>7</v>
      </c>
      <c r="AD10" s="4">
        <v>8</v>
      </c>
      <c r="AE10" s="4">
        <v>9</v>
      </c>
      <c r="AF10" s="4">
        <v>10</v>
      </c>
      <c r="AG10" s="4">
        <v>11</v>
      </c>
      <c r="AH10" s="4">
        <v>12</v>
      </c>
      <c r="AI10" s="4">
        <v>13</v>
      </c>
      <c r="AJ10" s="4">
        <v>14</v>
      </c>
      <c r="AK10" s="4">
        <v>15</v>
      </c>
      <c r="AL10" s="4">
        <v>16</v>
      </c>
      <c r="AM10" s="4">
        <v>17</v>
      </c>
      <c r="AN10" s="4">
        <v>18</v>
      </c>
      <c r="AO10" s="4">
        <v>19</v>
      </c>
      <c r="AP10" s="4">
        <v>20</v>
      </c>
      <c r="AQ10" s="4">
        <v>21</v>
      </c>
      <c r="AR10" s="4">
        <v>22</v>
      </c>
      <c r="AS10" s="4">
        <v>23</v>
      </c>
      <c r="AT10" s="4">
        <v>24</v>
      </c>
      <c r="AU10" s="4">
        <v>25</v>
      </c>
      <c r="AV10" s="4">
        <v>26</v>
      </c>
      <c r="AW10" s="4">
        <v>27</v>
      </c>
      <c r="AX10" s="4">
        <v>28</v>
      </c>
      <c r="AY10" s="4">
        <v>29</v>
      </c>
      <c r="AZ10" s="4">
        <v>30</v>
      </c>
      <c r="BA10" s="4">
        <v>31</v>
      </c>
      <c r="BB10" s="4">
        <v>32</v>
      </c>
      <c r="BC10" s="4">
        <v>33</v>
      </c>
      <c r="BD10" s="4">
        <v>34</v>
      </c>
      <c r="BE10" s="4">
        <v>35</v>
      </c>
      <c r="BF10" s="114"/>
      <c r="BG10" s="114"/>
    </row>
    <row r="11" spans="1:59" ht="12.75">
      <c r="A11" s="114"/>
      <c r="B11" s="127"/>
      <c r="C11" s="128"/>
      <c r="D11" s="114"/>
      <c r="E11" s="118" t="s">
        <v>5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14"/>
      <c r="BG11" s="114"/>
    </row>
    <row r="12" spans="1:59" ht="12.75">
      <c r="A12" s="114"/>
      <c r="B12" s="127"/>
      <c r="C12" s="128"/>
      <c r="D12" s="114"/>
      <c r="E12" s="52">
        <v>1</v>
      </c>
      <c r="F12" s="3">
        <v>2</v>
      </c>
      <c r="G12" s="3">
        <v>3</v>
      </c>
      <c r="H12" s="3">
        <v>4</v>
      </c>
      <c r="I12" s="3">
        <v>5</v>
      </c>
      <c r="J12" s="3">
        <v>6</v>
      </c>
      <c r="K12" s="3">
        <v>7</v>
      </c>
      <c r="L12" s="4">
        <v>8</v>
      </c>
      <c r="M12" s="4">
        <v>9</v>
      </c>
      <c r="N12" s="4">
        <v>10</v>
      </c>
      <c r="O12" s="4">
        <v>11</v>
      </c>
      <c r="P12" s="4">
        <v>12</v>
      </c>
      <c r="Q12" s="4">
        <v>13</v>
      </c>
      <c r="R12" s="4">
        <v>14</v>
      </c>
      <c r="S12" s="32">
        <v>15</v>
      </c>
      <c r="T12" s="32">
        <v>16</v>
      </c>
      <c r="U12" s="32">
        <v>17</v>
      </c>
      <c r="V12" s="32">
        <v>18</v>
      </c>
      <c r="W12" s="32">
        <v>19</v>
      </c>
      <c r="X12" s="32">
        <v>20</v>
      </c>
      <c r="Y12" s="32">
        <v>21</v>
      </c>
      <c r="Z12" s="32">
        <v>22</v>
      </c>
      <c r="AA12" s="32">
        <v>23</v>
      </c>
      <c r="AB12" s="32">
        <v>24</v>
      </c>
      <c r="AC12" s="32">
        <v>25</v>
      </c>
      <c r="AD12" s="32">
        <v>26</v>
      </c>
      <c r="AE12" s="32">
        <v>27</v>
      </c>
      <c r="AF12" s="32">
        <v>28</v>
      </c>
      <c r="AG12" s="32">
        <v>29</v>
      </c>
      <c r="AH12" s="32">
        <v>30</v>
      </c>
      <c r="AI12" s="32">
        <v>31</v>
      </c>
      <c r="AJ12" s="32">
        <v>32</v>
      </c>
      <c r="AK12" s="32">
        <v>33</v>
      </c>
      <c r="AL12" s="32">
        <v>34</v>
      </c>
      <c r="AM12" s="32">
        <v>35</v>
      </c>
      <c r="AN12" s="32">
        <v>36</v>
      </c>
      <c r="AO12" s="32">
        <v>37</v>
      </c>
      <c r="AP12" s="32">
        <v>38</v>
      </c>
      <c r="AQ12" s="32">
        <v>39</v>
      </c>
      <c r="AR12" s="32">
        <v>40</v>
      </c>
      <c r="AS12" s="32">
        <v>41</v>
      </c>
      <c r="AT12" s="32">
        <v>42</v>
      </c>
      <c r="AU12" s="32">
        <v>43</v>
      </c>
      <c r="AV12" s="32">
        <v>44</v>
      </c>
      <c r="AW12" s="32">
        <v>45</v>
      </c>
      <c r="AX12" s="32">
        <v>46</v>
      </c>
      <c r="AY12" s="32">
        <v>47</v>
      </c>
      <c r="AZ12" s="32">
        <v>48</v>
      </c>
      <c r="BA12" s="32">
        <v>49</v>
      </c>
      <c r="BB12" s="32">
        <v>50</v>
      </c>
      <c r="BC12" s="32">
        <v>51</v>
      </c>
      <c r="BD12" s="32">
        <v>52</v>
      </c>
      <c r="BE12" s="32">
        <v>53</v>
      </c>
      <c r="BF12" s="114"/>
      <c r="BG12" s="114"/>
    </row>
    <row r="13" spans="1:59" ht="12.75">
      <c r="A13" s="129" t="s">
        <v>38</v>
      </c>
      <c r="B13" s="131" t="s">
        <v>11</v>
      </c>
      <c r="C13" s="109" t="s">
        <v>22</v>
      </c>
      <c r="D13" s="29" t="s">
        <v>9</v>
      </c>
      <c r="E13" s="30">
        <f>E15+E17</f>
        <v>0</v>
      </c>
      <c r="F13" s="30">
        <f aca="true" t="shared" si="0" ref="F13:AU13">F15+F17</f>
        <v>0</v>
      </c>
      <c r="G13" s="30">
        <f t="shared" si="0"/>
        <v>0</v>
      </c>
      <c r="H13" s="30">
        <f t="shared" si="0"/>
        <v>0</v>
      </c>
      <c r="I13" s="30">
        <f t="shared" si="0"/>
        <v>0</v>
      </c>
      <c r="J13" s="30">
        <f t="shared" si="0"/>
        <v>0</v>
      </c>
      <c r="K13" s="30">
        <f t="shared" si="0"/>
        <v>0</v>
      </c>
      <c r="L13" s="30">
        <f t="shared" si="0"/>
        <v>0</v>
      </c>
      <c r="M13" s="30">
        <f t="shared" si="0"/>
        <v>0</v>
      </c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  <c r="S13" s="30">
        <f t="shared" si="0"/>
        <v>0</v>
      </c>
      <c r="T13" s="30">
        <f t="shared" si="0"/>
        <v>0</v>
      </c>
      <c r="U13" s="30">
        <f t="shared" si="0"/>
        <v>0</v>
      </c>
      <c r="V13" s="30">
        <f t="shared" si="0"/>
        <v>0</v>
      </c>
      <c r="W13" s="30">
        <f>W15+W17</f>
        <v>0</v>
      </c>
      <c r="X13" s="30">
        <f>X15+X17</f>
        <v>0</v>
      </c>
      <c r="Y13" s="30">
        <f t="shared" si="0"/>
        <v>0</v>
      </c>
      <c r="Z13" s="30">
        <f t="shared" si="0"/>
        <v>0</v>
      </c>
      <c r="AA13" s="30">
        <f t="shared" si="0"/>
        <v>0</v>
      </c>
      <c r="AB13" s="30">
        <f t="shared" si="0"/>
        <v>0</v>
      </c>
      <c r="AC13" s="30">
        <f t="shared" si="0"/>
        <v>0</v>
      </c>
      <c r="AD13" s="30">
        <f t="shared" si="0"/>
        <v>0</v>
      </c>
      <c r="AE13" s="30">
        <f t="shared" si="0"/>
        <v>0</v>
      </c>
      <c r="AF13" s="30">
        <f t="shared" si="0"/>
        <v>0</v>
      </c>
      <c r="AG13" s="30">
        <f t="shared" si="0"/>
        <v>0</v>
      </c>
      <c r="AH13" s="30">
        <f t="shared" si="0"/>
        <v>0</v>
      </c>
      <c r="AI13" s="30">
        <f t="shared" si="0"/>
        <v>0</v>
      </c>
      <c r="AJ13" s="30">
        <f t="shared" si="0"/>
        <v>0</v>
      </c>
      <c r="AK13" s="30">
        <f t="shared" si="0"/>
        <v>0</v>
      </c>
      <c r="AL13" s="30">
        <f t="shared" si="0"/>
        <v>0</v>
      </c>
      <c r="AM13" s="30">
        <f t="shared" si="0"/>
        <v>0</v>
      </c>
      <c r="AN13" s="30">
        <f t="shared" si="0"/>
        <v>0</v>
      </c>
      <c r="AO13" s="30">
        <f t="shared" si="0"/>
        <v>0</v>
      </c>
      <c r="AP13" s="30">
        <f t="shared" si="0"/>
        <v>0</v>
      </c>
      <c r="AQ13" s="30">
        <f t="shared" si="0"/>
        <v>0</v>
      </c>
      <c r="AR13" s="30">
        <f t="shared" si="0"/>
        <v>0</v>
      </c>
      <c r="AS13" s="30">
        <f t="shared" si="0"/>
        <v>0</v>
      </c>
      <c r="AT13" s="30">
        <f t="shared" si="0"/>
        <v>0</v>
      </c>
      <c r="AU13" s="30">
        <f t="shared" si="0"/>
        <v>0</v>
      </c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30">
        <f>SUM(E13:BE13)</f>
        <v>0</v>
      </c>
      <c r="BG13" s="30"/>
    </row>
    <row r="14" spans="1:59" ht="12.75">
      <c r="A14" s="129"/>
      <c r="B14" s="131"/>
      <c r="C14" s="132"/>
      <c r="D14" s="29" t="s">
        <v>10</v>
      </c>
      <c r="E14" s="30">
        <f>E16+E18</f>
        <v>0</v>
      </c>
      <c r="F14" s="30">
        <f aca="true" t="shared" si="1" ref="F14:AU14">F16+F18</f>
        <v>0</v>
      </c>
      <c r="G14" s="30">
        <f t="shared" si="1"/>
        <v>0</v>
      </c>
      <c r="H14" s="30">
        <f t="shared" si="1"/>
        <v>0</v>
      </c>
      <c r="I14" s="30">
        <f t="shared" si="1"/>
        <v>0</v>
      </c>
      <c r="J14" s="30">
        <f t="shared" si="1"/>
        <v>0</v>
      </c>
      <c r="K14" s="30">
        <f t="shared" si="1"/>
        <v>0</v>
      </c>
      <c r="L14" s="30">
        <f t="shared" si="1"/>
        <v>0</v>
      </c>
      <c r="M14" s="30">
        <f t="shared" si="1"/>
        <v>0</v>
      </c>
      <c r="N14" s="30">
        <f t="shared" si="1"/>
        <v>0</v>
      </c>
      <c r="O14" s="30">
        <f t="shared" si="1"/>
        <v>0</v>
      </c>
      <c r="P14" s="30">
        <f t="shared" si="1"/>
        <v>0</v>
      </c>
      <c r="Q14" s="30">
        <f t="shared" si="1"/>
        <v>0</v>
      </c>
      <c r="R14" s="30">
        <f t="shared" si="1"/>
        <v>0</v>
      </c>
      <c r="S14" s="30">
        <f t="shared" si="1"/>
        <v>0</v>
      </c>
      <c r="T14" s="30">
        <f t="shared" si="1"/>
        <v>0</v>
      </c>
      <c r="U14" s="30">
        <f t="shared" si="1"/>
        <v>0</v>
      </c>
      <c r="V14" s="30">
        <f t="shared" si="1"/>
        <v>0</v>
      </c>
      <c r="W14" s="30">
        <f>W16+W18</f>
        <v>0</v>
      </c>
      <c r="X14" s="30">
        <f>X16+X18</f>
        <v>0</v>
      </c>
      <c r="Y14" s="30">
        <f t="shared" si="1"/>
        <v>0</v>
      </c>
      <c r="Z14" s="30">
        <f t="shared" si="1"/>
        <v>0</v>
      </c>
      <c r="AA14" s="30">
        <f t="shared" si="1"/>
        <v>0</v>
      </c>
      <c r="AB14" s="30">
        <f t="shared" si="1"/>
        <v>0</v>
      </c>
      <c r="AC14" s="30">
        <f t="shared" si="1"/>
        <v>0</v>
      </c>
      <c r="AD14" s="30">
        <f t="shared" si="1"/>
        <v>0</v>
      </c>
      <c r="AE14" s="30">
        <f t="shared" si="1"/>
        <v>0</v>
      </c>
      <c r="AF14" s="30">
        <f t="shared" si="1"/>
        <v>0</v>
      </c>
      <c r="AG14" s="30">
        <f t="shared" si="1"/>
        <v>0</v>
      </c>
      <c r="AH14" s="30">
        <f t="shared" si="1"/>
        <v>0</v>
      </c>
      <c r="AI14" s="30">
        <f t="shared" si="1"/>
        <v>0</v>
      </c>
      <c r="AJ14" s="30">
        <f t="shared" si="1"/>
        <v>0</v>
      </c>
      <c r="AK14" s="30">
        <f t="shared" si="1"/>
        <v>0</v>
      </c>
      <c r="AL14" s="30">
        <f t="shared" si="1"/>
        <v>0</v>
      </c>
      <c r="AM14" s="30">
        <f t="shared" si="1"/>
        <v>0</v>
      </c>
      <c r="AN14" s="30">
        <f t="shared" si="1"/>
        <v>0</v>
      </c>
      <c r="AO14" s="30">
        <f t="shared" si="1"/>
        <v>0</v>
      </c>
      <c r="AP14" s="30">
        <f t="shared" si="1"/>
        <v>0</v>
      </c>
      <c r="AQ14" s="30">
        <f t="shared" si="1"/>
        <v>0</v>
      </c>
      <c r="AR14" s="30">
        <f t="shared" si="1"/>
        <v>0</v>
      </c>
      <c r="AS14" s="30">
        <f t="shared" si="1"/>
        <v>0</v>
      </c>
      <c r="AT14" s="30">
        <f t="shared" si="1"/>
        <v>0</v>
      </c>
      <c r="AU14" s="30">
        <f t="shared" si="1"/>
        <v>0</v>
      </c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30">
        <f aca="true" t="shared" si="2" ref="BF14:BG17">SUM(E14:BE14)</f>
        <v>0</v>
      </c>
      <c r="BG14" s="30">
        <f t="shared" si="2"/>
        <v>0</v>
      </c>
    </row>
    <row r="15" spans="1:59" ht="12.75" customHeight="1">
      <c r="A15" s="129"/>
      <c r="B15" s="128"/>
      <c r="C15" s="137"/>
      <c r="D15" s="31" t="s">
        <v>9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8"/>
      <c r="AW15" s="8"/>
      <c r="AX15" s="8"/>
      <c r="AY15" s="8"/>
      <c r="AZ15" s="8"/>
      <c r="BA15" s="8"/>
      <c r="BB15" s="8"/>
      <c r="BC15" s="8"/>
      <c r="BD15" s="8"/>
      <c r="BE15" s="7"/>
      <c r="BF15" s="30">
        <f t="shared" si="2"/>
        <v>0</v>
      </c>
      <c r="BG15" s="30"/>
    </row>
    <row r="16" spans="1:61" ht="12.75" customHeight="1">
      <c r="A16" s="129"/>
      <c r="B16" s="128"/>
      <c r="C16" s="137"/>
      <c r="D16" s="33" t="s">
        <v>10</v>
      </c>
      <c r="E16" s="34">
        <f>E15/2</f>
        <v>0</v>
      </c>
      <c r="F16" s="34">
        <f aca="true" t="shared" si="3" ref="F16:AU16">F15/2</f>
        <v>0</v>
      </c>
      <c r="G16" s="34">
        <f t="shared" si="3"/>
        <v>0</v>
      </c>
      <c r="H16" s="34">
        <f t="shared" si="3"/>
        <v>0</v>
      </c>
      <c r="I16" s="34">
        <f t="shared" si="3"/>
        <v>0</v>
      </c>
      <c r="J16" s="34">
        <f t="shared" si="3"/>
        <v>0</v>
      </c>
      <c r="K16" s="34">
        <f t="shared" si="3"/>
        <v>0</v>
      </c>
      <c r="L16" s="34">
        <f t="shared" si="3"/>
        <v>0</v>
      </c>
      <c r="M16" s="34">
        <f t="shared" si="3"/>
        <v>0</v>
      </c>
      <c r="N16" s="34">
        <f t="shared" si="3"/>
        <v>0</v>
      </c>
      <c r="O16" s="34">
        <f t="shared" si="3"/>
        <v>0</v>
      </c>
      <c r="P16" s="34">
        <f t="shared" si="3"/>
        <v>0</v>
      </c>
      <c r="Q16" s="34">
        <f t="shared" si="3"/>
        <v>0</v>
      </c>
      <c r="R16" s="34">
        <f t="shared" si="3"/>
        <v>0</v>
      </c>
      <c r="S16" s="34">
        <f t="shared" si="3"/>
        <v>0</v>
      </c>
      <c r="T16" s="34">
        <f t="shared" si="3"/>
        <v>0</v>
      </c>
      <c r="U16" s="34">
        <f t="shared" si="3"/>
        <v>0</v>
      </c>
      <c r="V16" s="34">
        <f t="shared" si="3"/>
        <v>0</v>
      </c>
      <c r="W16" s="34">
        <f t="shared" si="3"/>
        <v>0</v>
      </c>
      <c r="X16" s="34">
        <f t="shared" si="3"/>
        <v>0</v>
      </c>
      <c r="Y16" s="34">
        <f t="shared" si="3"/>
        <v>0</v>
      </c>
      <c r="Z16" s="34">
        <f t="shared" si="3"/>
        <v>0</v>
      </c>
      <c r="AA16" s="34">
        <f t="shared" si="3"/>
        <v>0</v>
      </c>
      <c r="AB16" s="34">
        <f t="shared" si="3"/>
        <v>0</v>
      </c>
      <c r="AC16" s="34">
        <f t="shared" si="3"/>
        <v>0</v>
      </c>
      <c r="AD16" s="34">
        <f t="shared" si="3"/>
        <v>0</v>
      </c>
      <c r="AE16" s="34">
        <f t="shared" si="3"/>
        <v>0</v>
      </c>
      <c r="AF16" s="34">
        <f t="shared" si="3"/>
        <v>0</v>
      </c>
      <c r="AG16" s="34">
        <f t="shared" si="3"/>
        <v>0</v>
      </c>
      <c r="AH16" s="34">
        <f t="shared" si="3"/>
        <v>0</v>
      </c>
      <c r="AI16" s="34">
        <f t="shared" si="3"/>
        <v>0</v>
      </c>
      <c r="AJ16" s="34">
        <f t="shared" si="3"/>
        <v>0</v>
      </c>
      <c r="AK16" s="34">
        <f t="shared" si="3"/>
        <v>0</v>
      </c>
      <c r="AL16" s="34">
        <f t="shared" si="3"/>
        <v>0</v>
      </c>
      <c r="AM16" s="34">
        <f t="shared" si="3"/>
        <v>0</v>
      </c>
      <c r="AN16" s="34">
        <f t="shared" si="3"/>
        <v>0</v>
      </c>
      <c r="AO16" s="34">
        <f t="shared" si="3"/>
        <v>0</v>
      </c>
      <c r="AP16" s="34">
        <f t="shared" si="3"/>
        <v>0</v>
      </c>
      <c r="AQ16" s="34">
        <f t="shared" si="3"/>
        <v>0</v>
      </c>
      <c r="AR16" s="34">
        <f t="shared" si="3"/>
        <v>0</v>
      </c>
      <c r="AS16" s="34">
        <f t="shared" si="3"/>
        <v>0</v>
      </c>
      <c r="AT16" s="34">
        <f t="shared" si="3"/>
        <v>0</v>
      </c>
      <c r="AU16" s="34">
        <f t="shared" si="3"/>
        <v>0</v>
      </c>
      <c r="AV16" s="8"/>
      <c r="AW16" s="8"/>
      <c r="AX16" s="8"/>
      <c r="AY16" s="8"/>
      <c r="AZ16" s="8"/>
      <c r="BA16" s="8"/>
      <c r="BB16" s="8"/>
      <c r="BC16" s="8"/>
      <c r="BD16" s="8"/>
      <c r="BE16" s="7"/>
      <c r="BF16" s="30"/>
      <c r="BG16" s="30">
        <f>SUM(E16:BF16)</f>
        <v>0</v>
      </c>
      <c r="BH16" s="48"/>
      <c r="BI16" s="41"/>
    </row>
    <row r="17" spans="1:59" ht="12.75" customHeight="1">
      <c r="A17" s="129"/>
      <c r="B17" s="128"/>
      <c r="C17" s="137"/>
      <c r="D17" s="31" t="s">
        <v>9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30">
        <f t="shared" si="2"/>
        <v>0</v>
      </c>
      <c r="BG17" s="30"/>
    </row>
    <row r="18" spans="1:60" ht="12.75" customHeight="1">
      <c r="A18" s="129"/>
      <c r="B18" s="128"/>
      <c r="C18" s="137"/>
      <c r="D18" s="33" t="s">
        <v>10</v>
      </c>
      <c r="E18" s="34">
        <f>E17/2</f>
        <v>0</v>
      </c>
      <c r="F18" s="34">
        <f aca="true" t="shared" si="4" ref="F18:AU18">F17/2</f>
        <v>0</v>
      </c>
      <c r="G18" s="34">
        <f t="shared" si="4"/>
        <v>0</v>
      </c>
      <c r="H18" s="34">
        <f t="shared" si="4"/>
        <v>0</v>
      </c>
      <c r="I18" s="34">
        <f t="shared" si="4"/>
        <v>0</v>
      </c>
      <c r="J18" s="34">
        <f t="shared" si="4"/>
        <v>0</v>
      </c>
      <c r="K18" s="34">
        <f t="shared" si="4"/>
        <v>0</v>
      </c>
      <c r="L18" s="34">
        <f t="shared" si="4"/>
        <v>0</v>
      </c>
      <c r="M18" s="34">
        <f t="shared" si="4"/>
        <v>0</v>
      </c>
      <c r="N18" s="34">
        <f t="shared" si="4"/>
        <v>0</v>
      </c>
      <c r="O18" s="34">
        <f t="shared" si="4"/>
        <v>0</v>
      </c>
      <c r="P18" s="34">
        <f t="shared" si="4"/>
        <v>0</v>
      </c>
      <c r="Q18" s="34">
        <f t="shared" si="4"/>
        <v>0</v>
      </c>
      <c r="R18" s="34">
        <f t="shared" si="4"/>
        <v>0</v>
      </c>
      <c r="S18" s="34">
        <f t="shared" si="4"/>
        <v>0</v>
      </c>
      <c r="T18" s="34">
        <f t="shared" si="4"/>
        <v>0</v>
      </c>
      <c r="U18" s="34">
        <f t="shared" si="4"/>
        <v>0</v>
      </c>
      <c r="V18" s="34">
        <f t="shared" si="4"/>
        <v>0</v>
      </c>
      <c r="W18" s="34">
        <f t="shared" si="4"/>
        <v>0</v>
      </c>
      <c r="X18" s="34">
        <f t="shared" si="4"/>
        <v>0</v>
      </c>
      <c r="Y18" s="34">
        <f t="shared" si="4"/>
        <v>0</v>
      </c>
      <c r="Z18" s="34">
        <f t="shared" si="4"/>
        <v>0</v>
      </c>
      <c r="AA18" s="34">
        <f t="shared" si="4"/>
        <v>0</v>
      </c>
      <c r="AB18" s="34">
        <f t="shared" si="4"/>
        <v>0</v>
      </c>
      <c r="AC18" s="34">
        <f t="shared" si="4"/>
        <v>0</v>
      </c>
      <c r="AD18" s="34">
        <f t="shared" si="4"/>
        <v>0</v>
      </c>
      <c r="AE18" s="34">
        <f t="shared" si="4"/>
        <v>0</v>
      </c>
      <c r="AF18" s="34">
        <f t="shared" si="4"/>
        <v>0</v>
      </c>
      <c r="AG18" s="34">
        <f t="shared" si="4"/>
        <v>0</v>
      </c>
      <c r="AH18" s="34">
        <f t="shared" si="4"/>
        <v>0</v>
      </c>
      <c r="AI18" s="34">
        <f t="shared" si="4"/>
        <v>0</v>
      </c>
      <c r="AJ18" s="34">
        <f t="shared" si="4"/>
        <v>0</v>
      </c>
      <c r="AK18" s="34">
        <f t="shared" si="4"/>
        <v>0</v>
      </c>
      <c r="AL18" s="34">
        <f t="shared" si="4"/>
        <v>0</v>
      </c>
      <c r="AM18" s="34">
        <f t="shared" si="4"/>
        <v>0</v>
      </c>
      <c r="AN18" s="34">
        <f t="shared" si="4"/>
        <v>0</v>
      </c>
      <c r="AO18" s="34">
        <f t="shared" si="4"/>
        <v>0</v>
      </c>
      <c r="AP18" s="34">
        <f t="shared" si="4"/>
        <v>0</v>
      </c>
      <c r="AQ18" s="34">
        <f t="shared" si="4"/>
        <v>0</v>
      </c>
      <c r="AR18" s="34">
        <f t="shared" si="4"/>
        <v>0</v>
      </c>
      <c r="AS18" s="34">
        <f t="shared" si="4"/>
        <v>0</v>
      </c>
      <c r="AT18" s="34">
        <f t="shared" si="4"/>
        <v>0</v>
      </c>
      <c r="AU18" s="34">
        <f t="shared" si="4"/>
        <v>0</v>
      </c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30"/>
      <c r="BG18" s="30">
        <f>SUM(E18:BF18)</f>
        <v>0</v>
      </c>
      <c r="BH18" s="40"/>
    </row>
    <row r="19" spans="1:59" ht="12.75">
      <c r="A19" s="129"/>
      <c r="B19" s="140" t="s">
        <v>15</v>
      </c>
      <c r="C19" s="112" t="s">
        <v>16</v>
      </c>
      <c r="D19" s="29" t="s">
        <v>9</v>
      </c>
      <c r="E19" s="29">
        <f aca="true" t="shared" si="5" ref="E19:V19">E21+E37</f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0</v>
      </c>
      <c r="P19" s="29">
        <f t="shared" si="5"/>
        <v>0</v>
      </c>
      <c r="Q19" s="29">
        <f t="shared" si="5"/>
        <v>0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0</v>
      </c>
      <c r="W19" s="29">
        <f>W21+W37</f>
        <v>0</v>
      </c>
      <c r="X19" s="29">
        <f>X21+X37</f>
        <v>0</v>
      </c>
      <c r="Y19" s="29">
        <f aca="true" t="shared" si="6" ref="Y19:AU19">Y21+Y37</f>
        <v>0</v>
      </c>
      <c r="Z19" s="29">
        <f t="shared" si="6"/>
        <v>0</v>
      </c>
      <c r="AA19" s="29">
        <f t="shared" si="6"/>
        <v>0</v>
      </c>
      <c r="AB19" s="29">
        <f t="shared" si="6"/>
        <v>0</v>
      </c>
      <c r="AC19" s="29">
        <f t="shared" si="6"/>
        <v>0</v>
      </c>
      <c r="AD19" s="29">
        <f t="shared" si="6"/>
        <v>0</v>
      </c>
      <c r="AE19" s="29">
        <f t="shared" si="6"/>
        <v>0</v>
      </c>
      <c r="AF19" s="29">
        <f t="shared" si="6"/>
        <v>0</v>
      </c>
      <c r="AG19" s="29">
        <f t="shared" si="6"/>
        <v>0</v>
      </c>
      <c r="AH19" s="29">
        <f t="shared" si="6"/>
        <v>0</v>
      </c>
      <c r="AI19" s="29">
        <f t="shared" si="6"/>
        <v>0</v>
      </c>
      <c r="AJ19" s="29">
        <f t="shared" si="6"/>
        <v>0</v>
      </c>
      <c r="AK19" s="29">
        <f t="shared" si="6"/>
        <v>0</v>
      </c>
      <c r="AL19" s="29">
        <f t="shared" si="6"/>
        <v>0</v>
      </c>
      <c r="AM19" s="29">
        <f t="shared" si="6"/>
        <v>0</v>
      </c>
      <c r="AN19" s="29">
        <f t="shared" si="6"/>
        <v>0</v>
      </c>
      <c r="AO19" s="29">
        <f t="shared" si="6"/>
        <v>0</v>
      </c>
      <c r="AP19" s="29">
        <f t="shared" si="6"/>
        <v>0</v>
      </c>
      <c r="AQ19" s="29">
        <f t="shared" si="6"/>
        <v>0</v>
      </c>
      <c r="AR19" s="29">
        <f t="shared" si="6"/>
        <v>0</v>
      </c>
      <c r="AS19" s="29">
        <f t="shared" si="6"/>
        <v>0</v>
      </c>
      <c r="AT19" s="29">
        <f t="shared" si="6"/>
        <v>0</v>
      </c>
      <c r="AU19" s="29">
        <f t="shared" si="6"/>
        <v>0</v>
      </c>
      <c r="AV19" s="8"/>
      <c r="AW19" s="8"/>
      <c r="AX19" s="8"/>
      <c r="AY19" s="8"/>
      <c r="AZ19" s="8"/>
      <c r="BA19" s="8"/>
      <c r="BB19" s="8"/>
      <c r="BC19" s="8"/>
      <c r="BD19" s="8"/>
      <c r="BE19" s="7"/>
      <c r="BF19" s="30">
        <f>SUM(E19:BE19)</f>
        <v>0</v>
      </c>
      <c r="BG19" s="30"/>
    </row>
    <row r="20" spans="1:59" ht="12.75">
      <c r="A20" s="129"/>
      <c r="B20" s="141"/>
      <c r="C20" s="142"/>
      <c r="D20" s="29" t="s">
        <v>10</v>
      </c>
      <c r="E20" s="29">
        <f aca="true" t="shared" si="7" ref="E20:V20">E22+E38</f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 t="shared" si="7"/>
        <v>0</v>
      </c>
      <c r="P20" s="29">
        <f t="shared" si="7"/>
        <v>0</v>
      </c>
      <c r="Q20" s="29">
        <f t="shared" si="7"/>
        <v>0</v>
      </c>
      <c r="R20" s="29">
        <f t="shared" si="7"/>
        <v>0</v>
      </c>
      <c r="S20" s="29">
        <f t="shared" si="7"/>
        <v>0</v>
      </c>
      <c r="T20" s="29">
        <f t="shared" si="7"/>
        <v>0</v>
      </c>
      <c r="U20" s="29">
        <f t="shared" si="7"/>
        <v>0</v>
      </c>
      <c r="V20" s="29">
        <f t="shared" si="7"/>
        <v>0</v>
      </c>
      <c r="W20" s="29">
        <f>W22+W38</f>
        <v>0</v>
      </c>
      <c r="X20" s="29">
        <f>X22+X38</f>
        <v>0</v>
      </c>
      <c r="Y20" s="29">
        <f aca="true" t="shared" si="8" ref="Y20:AU20">Y22+Y38</f>
        <v>0</v>
      </c>
      <c r="Z20" s="29">
        <f t="shared" si="8"/>
        <v>0</v>
      </c>
      <c r="AA20" s="29">
        <f t="shared" si="8"/>
        <v>0</v>
      </c>
      <c r="AB20" s="29">
        <f t="shared" si="8"/>
        <v>0</v>
      </c>
      <c r="AC20" s="29">
        <f t="shared" si="8"/>
        <v>0</v>
      </c>
      <c r="AD20" s="29">
        <f t="shared" si="8"/>
        <v>0</v>
      </c>
      <c r="AE20" s="29">
        <f t="shared" si="8"/>
        <v>0</v>
      </c>
      <c r="AF20" s="29">
        <f t="shared" si="8"/>
        <v>0</v>
      </c>
      <c r="AG20" s="29">
        <f t="shared" si="8"/>
        <v>0</v>
      </c>
      <c r="AH20" s="29">
        <f t="shared" si="8"/>
        <v>0</v>
      </c>
      <c r="AI20" s="29">
        <f t="shared" si="8"/>
        <v>0</v>
      </c>
      <c r="AJ20" s="29">
        <f t="shared" si="8"/>
        <v>0</v>
      </c>
      <c r="AK20" s="29">
        <f t="shared" si="8"/>
        <v>0</v>
      </c>
      <c r="AL20" s="29">
        <f t="shared" si="8"/>
        <v>0</v>
      </c>
      <c r="AM20" s="29">
        <f t="shared" si="8"/>
        <v>0</v>
      </c>
      <c r="AN20" s="29">
        <f t="shared" si="8"/>
        <v>0</v>
      </c>
      <c r="AO20" s="29">
        <f t="shared" si="8"/>
        <v>0</v>
      </c>
      <c r="AP20" s="29">
        <f t="shared" si="8"/>
        <v>0</v>
      </c>
      <c r="AQ20" s="29">
        <f t="shared" si="8"/>
        <v>0</v>
      </c>
      <c r="AR20" s="29">
        <f t="shared" si="8"/>
        <v>0</v>
      </c>
      <c r="AS20" s="29">
        <f t="shared" si="8"/>
        <v>0</v>
      </c>
      <c r="AT20" s="29">
        <f t="shared" si="8"/>
        <v>0</v>
      </c>
      <c r="AU20" s="29">
        <f t="shared" si="8"/>
        <v>0</v>
      </c>
      <c r="AV20" s="8"/>
      <c r="AW20" s="8"/>
      <c r="AX20" s="8"/>
      <c r="AY20" s="8"/>
      <c r="AZ20" s="8"/>
      <c r="BA20" s="8"/>
      <c r="BB20" s="8"/>
      <c r="BC20" s="8"/>
      <c r="BD20" s="8"/>
      <c r="BE20" s="7"/>
      <c r="BF20" s="30"/>
      <c r="BG20" s="30">
        <f>SUM(F20:BF20)</f>
        <v>0</v>
      </c>
    </row>
    <row r="21" spans="1:59" ht="12.75">
      <c r="A21" s="129"/>
      <c r="B21" s="140" t="s">
        <v>13</v>
      </c>
      <c r="C21" s="109" t="s">
        <v>14</v>
      </c>
      <c r="D21" s="29" t="s">
        <v>9</v>
      </c>
      <c r="E21" s="30">
        <f>E23+E25+E27+E29+E31+E33+E35</f>
        <v>0</v>
      </c>
      <c r="F21" s="30">
        <f aca="true" t="shared" si="9" ref="F21:AU21">F23+F25+F27+F29+F31+F33+F35</f>
        <v>0</v>
      </c>
      <c r="G21" s="30">
        <f t="shared" si="9"/>
        <v>0</v>
      </c>
      <c r="H21" s="30">
        <f t="shared" si="9"/>
        <v>0</v>
      </c>
      <c r="I21" s="30">
        <f t="shared" si="9"/>
        <v>0</v>
      </c>
      <c r="J21" s="30">
        <f t="shared" si="9"/>
        <v>0</v>
      </c>
      <c r="K21" s="30">
        <f t="shared" si="9"/>
        <v>0</v>
      </c>
      <c r="L21" s="30">
        <f t="shared" si="9"/>
        <v>0</v>
      </c>
      <c r="M21" s="30">
        <f t="shared" si="9"/>
        <v>0</v>
      </c>
      <c r="N21" s="30">
        <f t="shared" si="9"/>
        <v>0</v>
      </c>
      <c r="O21" s="30">
        <f t="shared" si="9"/>
        <v>0</v>
      </c>
      <c r="P21" s="30">
        <f t="shared" si="9"/>
        <v>0</v>
      </c>
      <c r="Q21" s="30">
        <f t="shared" si="9"/>
        <v>0</v>
      </c>
      <c r="R21" s="30">
        <f t="shared" si="9"/>
        <v>0</v>
      </c>
      <c r="S21" s="30">
        <f t="shared" si="9"/>
        <v>0</v>
      </c>
      <c r="T21" s="30">
        <f t="shared" si="9"/>
        <v>0</v>
      </c>
      <c r="U21" s="30">
        <f t="shared" si="9"/>
        <v>0</v>
      </c>
      <c r="V21" s="30">
        <f t="shared" si="9"/>
        <v>0</v>
      </c>
      <c r="W21" s="30">
        <f>W23+W25+W27+W29+W31+W33+W35</f>
        <v>0</v>
      </c>
      <c r="X21" s="30">
        <f>X23+X25+X27+X29+X31+X33+X35</f>
        <v>0</v>
      </c>
      <c r="Y21" s="30">
        <f t="shared" si="9"/>
        <v>0</v>
      </c>
      <c r="Z21" s="30">
        <f t="shared" si="9"/>
        <v>0</v>
      </c>
      <c r="AA21" s="30">
        <f t="shared" si="9"/>
        <v>0</v>
      </c>
      <c r="AB21" s="30">
        <f t="shared" si="9"/>
        <v>0</v>
      </c>
      <c r="AC21" s="30">
        <f t="shared" si="9"/>
        <v>0</v>
      </c>
      <c r="AD21" s="30">
        <f t="shared" si="9"/>
        <v>0</v>
      </c>
      <c r="AE21" s="30">
        <f t="shared" si="9"/>
        <v>0</v>
      </c>
      <c r="AF21" s="30">
        <f t="shared" si="9"/>
        <v>0</v>
      </c>
      <c r="AG21" s="30">
        <f t="shared" si="9"/>
        <v>0</v>
      </c>
      <c r="AH21" s="30">
        <f t="shared" si="9"/>
        <v>0</v>
      </c>
      <c r="AI21" s="30">
        <f t="shared" si="9"/>
        <v>0</v>
      </c>
      <c r="AJ21" s="30">
        <f t="shared" si="9"/>
        <v>0</v>
      </c>
      <c r="AK21" s="30">
        <f>AK23+AK25+AK27+AK29+AK31+AK33+AK35</f>
        <v>0</v>
      </c>
      <c r="AL21" s="30">
        <f t="shared" si="9"/>
        <v>0</v>
      </c>
      <c r="AM21" s="30">
        <f t="shared" si="9"/>
        <v>0</v>
      </c>
      <c r="AN21" s="30">
        <f t="shared" si="9"/>
        <v>0</v>
      </c>
      <c r="AO21" s="30">
        <f t="shared" si="9"/>
        <v>0</v>
      </c>
      <c r="AP21" s="30">
        <f t="shared" si="9"/>
        <v>0</v>
      </c>
      <c r="AQ21" s="30">
        <f t="shared" si="9"/>
        <v>0</v>
      </c>
      <c r="AR21" s="30">
        <f t="shared" si="9"/>
        <v>0</v>
      </c>
      <c r="AS21" s="30">
        <f t="shared" si="9"/>
        <v>0</v>
      </c>
      <c r="AT21" s="30">
        <f t="shared" si="9"/>
        <v>0</v>
      </c>
      <c r="AU21" s="30">
        <f t="shared" si="9"/>
        <v>0</v>
      </c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30">
        <f>SUM(E21:BE21)</f>
        <v>0</v>
      </c>
      <c r="BG21" s="30"/>
    </row>
    <row r="22" spans="1:59" ht="12.75">
      <c r="A22" s="129"/>
      <c r="B22" s="141"/>
      <c r="C22" s="132"/>
      <c r="D22" s="29" t="s">
        <v>10</v>
      </c>
      <c r="E22" s="30">
        <f>E24+E26+E30+E32+E34+E36</f>
        <v>0</v>
      </c>
      <c r="F22" s="30">
        <f aca="true" t="shared" si="10" ref="F22:AU22">F24+F26+F30+F32+F34+F36</f>
        <v>0</v>
      </c>
      <c r="G22" s="30">
        <f t="shared" si="10"/>
        <v>0</v>
      </c>
      <c r="H22" s="30">
        <f t="shared" si="10"/>
        <v>0</v>
      </c>
      <c r="I22" s="30">
        <f t="shared" si="10"/>
        <v>0</v>
      </c>
      <c r="J22" s="30">
        <f t="shared" si="10"/>
        <v>0</v>
      </c>
      <c r="K22" s="30">
        <f t="shared" si="10"/>
        <v>0</v>
      </c>
      <c r="L22" s="30">
        <f t="shared" si="10"/>
        <v>0</v>
      </c>
      <c r="M22" s="30">
        <f t="shared" si="10"/>
        <v>0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0</v>
      </c>
      <c r="R22" s="30">
        <f t="shared" si="10"/>
        <v>0</v>
      </c>
      <c r="S22" s="30">
        <f t="shared" si="10"/>
        <v>0</v>
      </c>
      <c r="T22" s="30">
        <f t="shared" si="10"/>
        <v>0</v>
      </c>
      <c r="U22" s="30">
        <f t="shared" si="10"/>
        <v>0</v>
      </c>
      <c r="V22" s="30">
        <f t="shared" si="10"/>
        <v>0</v>
      </c>
      <c r="W22" s="30">
        <f>W24+W26+W30+W32+W34+W36</f>
        <v>0</v>
      </c>
      <c r="X22" s="30">
        <f>X24+X26+X30+X32+X34+X36</f>
        <v>0</v>
      </c>
      <c r="Y22" s="30">
        <f t="shared" si="10"/>
        <v>0</v>
      </c>
      <c r="Z22" s="30">
        <f t="shared" si="10"/>
        <v>0</v>
      </c>
      <c r="AA22" s="30">
        <f t="shared" si="10"/>
        <v>0</v>
      </c>
      <c r="AB22" s="30">
        <f t="shared" si="10"/>
        <v>0</v>
      </c>
      <c r="AC22" s="30">
        <f t="shared" si="10"/>
        <v>0</v>
      </c>
      <c r="AD22" s="30">
        <f t="shared" si="10"/>
        <v>0</v>
      </c>
      <c r="AE22" s="30">
        <f t="shared" si="10"/>
        <v>0</v>
      </c>
      <c r="AF22" s="30">
        <f t="shared" si="10"/>
        <v>0</v>
      </c>
      <c r="AG22" s="30">
        <f t="shared" si="10"/>
        <v>0</v>
      </c>
      <c r="AH22" s="30">
        <f t="shared" si="10"/>
        <v>0</v>
      </c>
      <c r="AI22" s="30">
        <f t="shared" si="10"/>
        <v>0</v>
      </c>
      <c r="AJ22" s="30">
        <f t="shared" si="10"/>
        <v>0</v>
      </c>
      <c r="AK22" s="30">
        <f t="shared" si="10"/>
        <v>0</v>
      </c>
      <c r="AL22" s="30">
        <f t="shared" si="10"/>
        <v>0</v>
      </c>
      <c r="AM22" s="30">
        <f t="shared" si="10"/>
        <v>0</v>
      </c>
      <c r="AN22" s="30">
        <f t="shared" si="10"/>
        <v>0</v>
      </c>
      <c r="AO22" s="30">
        <f t="shared" si="10"/>
        <v>0</v>
      </c>
      <c r="AP22" s="30">
        <f t="shared" si="10"/>
        <v>0</v>
      </c>
      <c r="AQ22" s="30">
        <f t="shared" si="10"/>
        <v>0</v>
      </c>
      <c r="AR22" s="30">
        <f t="shared" si="10"/>
        <v>0</v>
      </c>
      <c r="AS22" s="30">
        <f t="shared" si="10"/>
        <v>0</v>
      </c>
      <c r="AT22" s="30">
        <f t="shared" si="10"/>
        <v>0</v>
      </c>
      <c r="AU22" s="30">
        <f t="shared" si="10"/>
        <v>0</v>
      </c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30"/>
      <c r="BG22" s="30">
        <f>SUM(F22:BF22)</f>
        <v>0</v>
      </c>
    </row>
    <row r="23" spans="1:59" ht="12.75" customHeight="1">
      <c r="A23" s="129"/>
      <c r="B23" s="133"/>
      <c r="C23" s="137"/>
      <c r="D23" s="31" t="s">
        <v>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8"/>
      <c r="AW23" s="8"/>
      <c r="AX23" s="8"/>
      <c r="AY23" s="8"/>
      <c r="AZ23" s="8"/>
      <c r="BA23" s="8"/>
      <c r="BB23" s="8"/>
      <c r="BC23" s="8"/>
      <c r="BD23" s="8"/>
      <c r="BE23" s="7"/>
      <c r="BF23" s="30">
        <f>SUM(E23:BE23)</f>
        <v>0</v>
      </c>
      <c r="BG23" s="30"/>
    </row>
    <row r="24" spans="1:60" ht="12.75" customHeight="1">
      <c r="A24" s="129"/>
      <c r="B24" s="134"/>
      <c r="C24" s="137"/>
      <c r="D24" s="33" t="s">
        <v>10</v>
      </c>
      <c r="E24" s="34">
        <f>E23/2</f>
        <v>0</v>
      </c>
      <c r="F24" s="34">
        <f aca="true" t="shared" si="11" ref="F24:AU24">F23/2</f>
        <v>0</v>
      </c>
      <c r="G24" s="34">
        <f t="shared" si="11"/>
        <v>0</v>
      </c>
      <c r="H24" s="34">
        <f t="shared" si="11"/>
        <v>0</v>
      </c>
      <c r="I24" s="34">
        <f t="shared" si="11"/>
        <v>0</v>
      </c>
      <c r="J24" s="34">
        <f t="shared" si="11"/>
        <v>0</v>
      </c>
      <c r="K24" s="34">
        <f t="shared" si="11"/>
        <v>0</v>
      </c>
      <c r="L24" s="34">
        <f t="shared" si="11"/>
        <v>0</v>
      </c>
      <c r="M24" s="34">
        <f t="shared" si="11"/>
        <v>0</v>
      </c>
      <c r="N24" s="34">
        <f t="shared" si="11"/>
        <v>0</v>
      </c>
      <c r="O24" s="34">
        <f t="shared" si="11"/>
        <v>0</v>
      </c>
      <c r="P24" s="34">
        <f t="shared" si="11"/>
        <v>0</v>
      </c>
      <c r="Q24" s="34">
        <f t="shared" si="11"/>
        <v>0</v>
      </c>
      <c r="R24" s="34">
        <f t="shared" si="11"/>
        <v>0</v>
      </c>
      <c r="S24" s="34">
        <f t="shared" si="11"/>
        <v>0</v>
      </c>
      <c r="T24" s="34">
        <f t="shared" si="11"/>
        <v>0</v>
      </c>
      <c r="U24" s="34">
        <f t="shared" si="11"/>
        <v>0</v>
      </c>
      <c r="V24" s="34">
        <f t="shared" si="11"/>
        <v>0</v>
      </c>
      <c r="W24" s="34">
        <f t="shared" si="11"/>
        <v>0</v>
      </c>
      <c r="X24" s="34">
        <f t="shared" si="11"/>
        <v>0</v>
      </c>
      <c r="Y24" s="34">
        <f t="shared" si="11"/>
        <v>0</v>
      </c>
      <c r="Z24" s="34">
        <f t="shared" si="11"/>
        <v>0</v>
      </c>
      <c r="AA24" s="34">
        <f t="shared" si="11"/>
        <v>0</v>
      </c>
      <c r="AB24" s="34">
        <f t="shared" si="11"/>
        <v>0</v>
      </c>
      <c r="AC24" s="34">
        <f t="shared" si="11"/>
        <v>0</v>
      </c>
      <c r="AD24" s="34">
        <f t="shared" si="11"/>
        <v>0</v>
      </c>
      <c r="AE24" s="34">
        <f t="shared" si="11"/>
        <v>0</v>
      </c>
      <c r="AF24" s="34">
        <f t="shared" si="11"/>
        <v>0</v>
      </c>
      <c r="AG24" s="34">
        <f t="shared" si="11"/>
        <v>0</v>
      </c>
      <c r="AH24" s="34">
        <f t="shared" si="11"/>
        <v>0</v>
      </c>
      <c r="AI24" s="34">
        <f t="shared" si="11"/>
        <v>0</v>
      </c>
      <c r="AJ24" s="34">
        <f t="shared" si="11"/>
        <v>0</v>
      </c>
      <c r="AK24" s="34">
        <f t="shared" si="11"/>
        <v>0</v>
      </c>
      <c r="AL24" s="34">
        <f t="shared" si="11"/>
        <v>0</v>
      </c>
      <c r="AM24" s="34">
        <f t="shared" si="11"/>
        <v>0</v>
      </c>
      <c r="AN24" s="34">
        <f t="shared" si="11"/>
        <v>0</v>
      </c>
      <c r="AO24" s="34">
        <f t="shared" si="11"/>
        <v>0</v>
      </c>
      <c r="AP24" s="34">
        <f t="shared" si="11"/>
        <v>0</v>
      </c>
      <c r="AQ24" s="34">
        <f t="shared" si="11"/>
        <v>0</v>
      </c>
      <c r="AR24" s="34">
        <f t="shared" si="11"/>
        <v>0</v>
      </c>
      <c r="AS24" s="34">
        <f t="shared" si="11"/>
        <v>0</v>
      </c>
      <c r="AT24" s="34">
        <f t="shared" si="11"/>
        <v>0</v>
      </c>
      <c r="AU24" s="34">
        <f t="shared" si="11"/>
        <v>0</v>
      </c>
      <c r="AV24" s="8"/>
      <c r="AW24" s="8"/>
      <c r="AX24" s="8"/>
      <c r="AY24" s="8"/>
      <c r="AZ24" s="8"/>
      <c r="BA24" s="8"/>
      <c r="BB24" s="8"/>
      <c r="BC24" s="8"/>
      <c r="BD24" s="8"/>
      <c r="BE24" s="7"/>
      <c r="BF24" s="30"/>
      <c r="BG24" s="30">
        <f>SUM(F24:BF24)</f>
        <v>0</v>
      </c>
      <c r="BH24" s="40"/>
    </row>
    <row r="25" spans="1:59" ht="12.75" customHeight="1">
      <c r="A25" s="129"/>
      <c r="B25" s="128"/>
      <c r="C25" s="137"/>
      <c r="D25" s="31" t="s">
        <v>9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8"/>
      <c r="AW25" s="8"/>
      <c r="AX25" s="8"/>
      <c r="AY25" s="8"/>
      <c r="AZ25" s="8"/>
      <c r="BA25" s="8"/>
      <c r="BB25" s="8"/>
      <c r="BC25" s="8"/>
      <c r="BD25" s="8"/>
      <c r="BE25" s="7"/>
      <c r="BF25" s="30">
        <f>SUM(E25:BE25)</f>
        <v>0</v>
      </c>
      <c r="BG25" s="30"/>
    </row>
    <row r="26" spans="1:60" ht="12.75" customHeight="1">
      <c r="A26" s="129"/>
      <c r="B26" s="128"/>
      <c r="C26" s="137"/>
      <c r="D26" s="33" t="s">
        <v>10</v>
      </c>
      <c r="E26" s="34">
        <f>E25/2</f>
        <v>0</v>
      </c>
      <c r="F26" s="34">
        <f aca="true" t="shared" si="12" ref="F26:AU26">F25/2</f>
        <v>0</v>
      </c>
      <c r="G26" s="34">
        <f t="shared" si="12"/>
        <v>0</v>
      </c>
      <c r="H26" s="34">
        <f t="shared" si="12"/>
        <v>0</v>
      </c>
      <c r="I26" s="34">
        <f t="shared" si="12"/>
        <v>0</v>
      </c>
      <c r="J26" s="34">
        <f t="shared" si="12"/>
        <v>0</v>
      </c>
      <c r="K26" s="34">
        <f t="shared" si="12"/>
        <v>0</v>
      </c>
      <c r="L26" s="34">
        <f t="shared" si="12"/>
        <v>0</v>
      </c>
      <c r="M26" s="34">
        <f t="shared" si="12"/>
        <v>0</v>
      </c>
      <c r="N26" s="34">
        <f t="shared" si="12"/>
        <v>0</v>
      </c>
      <c r="O26" s="34">
        <f t="shared" si="12"/>
        <v>0</v>
      </c>
      <c r="P26" s="34">
        <f t="shared" si="12"/>
        <v>0</v>
      </c>
      <c r="Q26" s="34">
        <f t="shared" si="12"/>
        <v>0</v>
      </c>
      <c r="R26" s="34">
        <f t="shared" si="12"/>
        <v>0</v>
      </c>
      <c r="S26" s="34">
        <f t="shared" si="12"/>
        <v>0</v>
      </c>
      <c r="T26" s="34">
        <f t="shared" si="12"/>
        <v>0</v>
      </c>
      <c r="U26" s="34">
        <f t="shared" si="12"/>
        <v>0</v>
      </c>
      <c r="V26" s="34">
        <f t="shared" si="12"/>
        <v>0</v>
      </c>
      <c r="W26" s="34">
        <f t="shared" si="12"/>
        <v>0</v>
      </c>
      <c r="X26" s="34">
        <f t="shared" si="12"/>
        <v>0</v>
      </c>
      <c r="Y26" s="34">
        <f t="shared" si="12"/>
        <v>0</v>
      </c>
      <c r="Z26" s="34">
        <f t="shared" si="12"/>
        <v>0</v>
      </c>
      <c r="AA26" s="34">
        <f t="shared" si="12"/>
        <v>0</v>
      </c>
      <c r="AB26" s="34">
        <f t="shared" si="12"/>
        <v>0</v>
      </c>
      <c r="AC26" s="34">
        <f t="shared" si="12"/>
        <v>0</v>
      </c>
      <c r="AD26" s="34">
        <f t="shared" si="12"/>
        <v>0</v>
      </c>
      <c r="AE26" s="34">
        <f t="shared" si="12"/>
        <v>0</v>
      </c>
      <c r="AF26" s="34">
        <f t="shared" si="12"/>
        <v>0</v>
      </c>
      <c r="AG26" s="34">
        <f t="shared" si="12"/>
        <v>0</v>
      </c>
      <c r="AH26" s="34">
        <f t="shared" si="12"/>
        <v>0</v>
      </c>
      <c r="AI26" s="34">
        <f t="shared" si="12"/>
        <v>0</v>
      </c>
      <c r="AJ26" s="34">
        <f t="shared" si="12"/>
        <v>0</v>
      </c>
      <c r="AK26" s="34">
        <f t="shared" si="12"/>
        <v>0</v>
      </c>
      <c r="AL26" s="34">
        <f t="shared" si="12"/>
        <v>0</v>
      </c>
      <c r="AM26" s="34">
        <f t="shared" si="12"/>
        <v>0</v>
      </c>
      <c r="AN26" s="34">
        <f t="shared" si="12"/>
        <v>0</v>
      </c>
      <c r="AO26" s="34">
        <f t="shared" si="12"/>
        <v>0</v>
      </c>
      <c r="AP26" s="34">
        <f t="shared" si="12"/>
        <v>0</v>
      </c>
      <c r="AQ26" s="34">
        <f t="shared" si="12"/>
        <v>0</v>
      </c>
      <c r="AR26" s="34">
        <f t="shared" si="12"/>
        <v>0</v>
      </c>
      <c r="AS26" s="34">
        <f t="shared" si="12"/>
        <v>0</v>
      </c>
      <c r="AT26" s="34">
        <f t="shared" si="12"/>
        <v>0</v>
      </c>
      <c r="AU26" s="34">
        <f t="shared" si="12"/>
        <v>0</v>
      </c>
      <c r="AV26" s="8"/>
      <c r="AW26" s="8"/>
      <c r="AX26" s="8"/>
      <c r="AY26" s="8"/>
      <c r="AZ26" s="8"/>
      <c r="BA26" s="8"/>
      <c r="BB26" s="8"/>
      <c r="BC26" s="8"/>
      <c r="BD26" s="8"/>
      <c r="BE26" s="7"/>
      <c r="BF26" s="30"/>
      <c r="BG26" s="30">
        <f>SUM(F26:BF26)</f>
        <v>0</v>
      </c>
      <c r="BH26" s="40"/>
    </row>
    <row r="27" spans="1:59" ht="12.75" customHeight="1">
      <c r="A27" s="129"/>
      <c r="B27" s="133"/>
      <c r="C27" s="137"/>
      <c r="D27" s="31" t="s">
        <v>9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8"/>
      <c r="AW27" s="8"/>
      <c r="AX27" s="8"/>
      <c r="AY27" s="8"/>
      <c r="AZ27" s="8"/>
      <c r="BA27" s="8"/>
      <c r="BB27" s="8"/>
      <c r="BC27" s="8"/>
      <c r="BD27" s="8"/>
      <c r="BE27" s="7"/>
      <c r="BF27" s="30">
        <f>SUM(E27:BE27)</f>
        <v>0</v>
      </c>
      <c r="BG27" s="30"/>
    </row>
    <row r="28" spans="1:60" ht="12.75" customHeight="1">
      <c r="A28" s="129"/>
      <c r="B28" s="134"/>
      <c r="C28" s="137"/>
      <c r="D28" s="33" t="s">
        <v>10</v>
      </c>
      <c r="E28" s="34">
        <f>E27/2</f>
        <v>0</v>
      </c>
      <c r="F28" s="34">
        <f aca="true" t="shared" si="13" ref="F28:AU28">F27/2</f>
        <v>0</v>
      </c>
      <c r="G28" s="34">
        <f t="shared" si="13"/>
        <v>0</v>
      </c>
      <c r="H28" s="34">
        <f t="shared" si="13"/>
        <v>0</v>
      </c>
      <c r="I28" s="34">
        <f t="shared" si="13"/>
        <v>0</v>
      </c>
      <c r="J28" s="34">
        <f t="shared" si="13"/>
        <v>0</v>
      </c>
      <c r="K28" s="34">
        <f t="shared" si="13"/>
        <v>0</v>
      </c>
      <c r="L28" s="34">
        <f t="shared" si="13"/>
        <v>0</v>
      </c>
      <c r="M28" s="34">
        <f t="shared" si="13"/>
        <v>0</v>
      </c>
      <c r="N28" s="34">
        <f t="shared" si="13"/>
        <v>0</v>
      </c>
      <c r="O28" s="34">
        <f t="shared" si="13"/>
        <v>0</v>
      </c>
      <c r="P28" s="34">
        <f t="shared" si="13"/>
        <v>0</v>
      </c>
      <c r="Q28" s="34">
        <f t="shared" si="13"/>
        <v>0</v>
      </c>
      <c r="R28" s="34">
        <f t="shared" si="13"/>
        <v>0</v>
      </c>
      <c r="S28" s="34">
        <f t="shared" si="13"/>
        <v>0</v>
      </c>
      <c r="T28" s="34">
        <f t="shared" si="13"/>
        <v>0</v>
      </c>
      <c r="U28" s="34">
        <f t="shared" si="13"/>
        <v>0</v>
      </c>
      <c r="V28" s="34">
        <f t="shared" si="13"/>
        <v>0</v>
      </c>
      <c r="W28" s="34">
        <f t="shared" si="13"/>
        <v>0</v>
      </c>
      <c r="X28" s="34">
        <f t="shared" si="13"/>
        <v>0</v>
      </c>
      <c r="Y28" s="34">
        <f t="shared" si="13"/>
        <v>0</v>
      </c>
      <c r="Z28" s="34">
        <f t="shared" si="13"/>
        <v>0</v>
      </c>
      <c r="AA28" s="34">
        <f t="shared" si="13"/>
        <v>0</v>
      </c>
      <c r="AB28" s="34">
        <f t="shared" si="13"/>
        <v>0</v>
      </c>
      <c r="AC28" s="34">
        <f t="shared" si="13"/>
        <v>0</v>
      </c>
      <c r="AD28" s="34">
        <f t="shared" si="13"/>
        <v>0</v>
      </c>
      <c r="AE28" s="34">
        <f t="shared" si="13"/>
        <v>0</v>
      </c>
      <c r="AF28" s="34">
        <f t="shared" si="13"/>
        <v>0</v>
      </c>
      <c r="AG28" s="34">
        <f t="shared" si="13"/>
        <v>0</v>
      </c>
      <c r="AH28" s="34">
        <f t="shared" si="13"/>
        <v>0</v>
      </c>
      <c r="AI28" s="34">
        <f t="shared" si="13"/>
        <v>0</v>
      </c>
      <c r="AJ28" s="34">
        <f t="shared" si="13"/>
        <v>0</v>
      </c>
      <c r="AK28" s="34">
        <f t="shared" si="13"/>
        <v>0</v>
      </c>
      <c r="AL28" s="34">
        <f t="shared" si="13"/>
        <v>0</v>
      </c>
      <c r="AM28" s="34">
        <f t="shared" si="13"/>
        <v>0</v>
      </c>
      <c r="AN28" s="34">
        <f t="shared" si="13"/>
        <v>0</v>
      </c>
      <c r="AO28" s="34">
        <f t="shared" si="13"/>
        <v>0</v>
      </c>
      <c r="AP28" s="34">
        <f t="shared" si="13"/>
        <v>0</v>
      </c>
      <c r="AQ28" s="34">
        <f t="shared" si="13"/>
        <v>0</v>
      </c>
      <c r="AR28" s="34">
        <f t="shared" si="13"/>
        <v>0</v>
      </c>
      <c r="AS28" s="34">
        <f t="shared" si="13"/>
        <v>0</v>
      </c>
      <c r="AT28" s="34">
        <f t="shared" si="13"/>
        <v>0</v>
      </c>
      <c r="AU28" s="34">
        <f t="shared" si="13"/>
        <v>0</v>
      </c>
      <c r="AV28" s="8"/>
      <c r="AW28" s="8"/>
      <c r="AX28" s="8"/>
      <c r="AY28" s="8"/>
      <c r="AZ28" s="8"/>
      <c r="BA28" s="8"/>
      <c r="BB28" s="8"/>
      <c r="BC28" s="8"/>
      <c r="BD28" s="8"/>
      <c r="BE28" s="7"/>
      <c r="BF28" s="30"/>
      <c r="BG28" s="30">
        <f>SUM(F28:BF28)</f>
        <v>0</v>
      </c>
      <c r="BH28" s="40"/>
    </row>
    <row r="29" spans="1:59" ht="12.75" customHeight="1">
      <c r="A29" s="129"/>
      <c r="B29" s="128"/>
      <c r="C29" s="137"/>
      <c r="D29" s="31" t="s">
        <v>9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30">
        <f>SUM(E29:BE29)</f>
        <v>0</v>
      </c>
      <c r="BG29" s="30"/>
    </row>
    <row r="30" spans="1:60" ht="12.75" customHeight="1">
      <c r="A30" s="129"/>
      <c r="B30" s="128"/>
      <c r="C30" s="137"/>
      <c r="D30" s="33" t="s">
        <v>10</v>
      </c>
      <c r="E30" s="34">
        <f>E29/2</f>
        <v>0</v>
      </c>
      <c r="F30" s="34">
        <f aca="true" t="shared" si="14" ref="F30:AU30">F29/2</f>
        <v>0</v>
      </c>
      <c r="G30" s="34">
        <f t="shared" si="14"/>
        <v>0</v>
      </c>
      <c r="H30" s="34">
        <f t="shared" si="14"/>
        <v>0</v>
      </c>
      <c r="I30" s="34">
        <f t="shared" si="14"/>
        <v>0</v>
      </c>
      <c r="J30" s="34">
        <f t="shared" si="14"/>
        <v>0</v>
      </c>
      <c r="K30" s="34">
        <f t="shared" si="14"/>
        <v>0</v>
      </c>
      <c r="L30" s="34">
        <f t="shared" si="14"/>
        <v>0</v>
      </c>
      <c r="M30" s="34">
        <f t="shared" si="14"/>
        <v>0</v>
      </c>
      <c r="N30" s="34">
        <f t="shared" si="14"/>
        <v>0</v>
      </c>
      <c r="O30" s="34">
        <f t="shared" si="14"/>
        <v>0</v>
      </c>
      <c r="P30" s="34">
        <f t="shared" si="14"/>
        <v>0</v>
      </c>
      <c r="Q30" s="34">
        <f t="shared" si="14"/>
        <v>0</v>
      </c>
      <c r="R30" s="34">
        <f t="shared" si="14"/>
        <v>0</v>
      </c>
      <c r="S30" s="34">
        <f t="shared" si="14"/>
        <v>0</v>
      </c>
      <c r="T30" s="34">
        <f t="shared" si="14"/>
        <v>0</v>
      </c>
      <c r="U30" s="34">
        <f t="shared" si="14"/>
        <v>0</v>
      </c>
      <c r="V30" s="34">
        <f t="shared" si="14"/>
        <v>0</v>
      </c>
      <c r="W30" s="34">
        <f t="shared" si="14"/>
        <v>0</v>
      </c>
      <c r="X30" s="34">
        <f t="shared" si="14"/>
        <v>0</v>
      </c>
      <c r="Y30" s="34">
        <f t="shared" si="14"/>
        <v>0</v>
      </c>
      <c r="Z30" s="34">
        <f t="shared" si="14"/>
        <v>0</v>
      </c>
      <c r="AA30" s="34">
        <f t="shared" si="14"/>
        <v>0</v>
      </c>
      <c r="AB30" s="34">
        <f t="shared" si="14"/>
        <v>0</v>
      </c>
      <c r="AC30" s="34">
        <f t="shared" si="14"/>
        <v>0</v>
      </c>
      <c r="AD30" s="34">
        <f t="shared" si="14"/>
        <v>0</v>
      </c>
      <c r="AE30" s="34">
        <f t="shared" si="14"/>
        <v>0</v>
      </c>
      <c r="AF30" s="34">
        <f t="shared" si="14"/>
        <v>0</v>
      </c>
      <c r="AG30" s="34">
        <f t="shared" si="14"/>
        <v>0</v>
      </c>
      <c r="AH30" s="34">
        <f t="shared" si="14"/>
        <v>0</v>
      </c>
      <c r="AI30" s="34">
        <f t="shared" si="14"/>
        <v>0</v>
      </c>
      <c r="AJ30" s="34">
        <f t="shared" si="14"/>
        <v>0</v>
      </c>
      <c r="AK30" s="34">
        <f t="shared" si="14"/>
        <v>0</v>
      </c>
      <c r="AL30" s="34">
        <f t="shared" si="14"/>
        <v>0</v>
      </c>
      <c r="AM30" s="34">
        <f t="shared" si="14"/>
        <v>0</v>
      </c>
      <c r="AN30" s="34">
        <f t="shared" si="14"/>
        <v>0</v>
      </c>
      <c r="AO30" s="34">
        <f t="shared" si="14"/>
        <v>0</v>
      </c>
      <c r="AP30" s="34">
        <f t="shared" si="14"/>
        <v>0</v>
      </c>
      <c r="AQ30" s="34">
        <f t="shared" si="14"/>
        <v>0</v>
      </c>
      <c r="AR30" s="34">
        <f t="shared" si="14"/>
        <v>0</v>
      </c>
      <c r="AS30" s="34">
        <f t="shared" si="14"/>
        <v>0</v>
      </c>
      <c r="AT30" s="34">
        <f t="shared" si="14"/>
        <v>0</v>
      </c>
      <c r="AU30" s="34">
        <f t="shared" si="14"/>
        <v>0</v>
      </c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30"/>
      <c r="BG30" s="30">
        <f>SUM(F30:BF30)</f>
        <v>0</v>
      </c>
      <c r="BH30" s="40"/>
    </row>
    <row r="31" spans="1:59" ht="12.75" customHeight="1">
      <c r="A31" s="129"/>
      <c r="B31" s="133"/>
      <c r="C31" s="137"/>
      <c r="D31" s="31" t="s">
        <v>9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30">
        <f>SUM(E31:BE31)</f>
        <v>0</v>
      </c>
      <c r="BG31" s="30"/>
    </row>
    <row r="32" spans="1:60" ht="12.75" customHeight="1">
      <c r="A32" s="129"/>
      <c r="B32" s="134"/>
      <c r="C32" s="137"/>
      <c r="D32" s="33" t="s">
        <v>10</v>
      </c>
      <c r="E32" s="34">
        <f>E31/2</f>
        <v>0</v>
      </c>
      <c r="F32" s="34">
        <f aca="true" t="shared" si="15" ref="F32:AU32">F31/2</f>
        <v>0</v>
      </c>
      <c r="G32" s="34">
        <f t="shared" si="15"/>
        <v>0</v>
      </c>
      <c r="H32" s="34">
        <f t="shared" si="15"/>
        <v>0</v>
      </c>
      <c r="I32" s="34">
        <f t="shared" si="15"/>
        <v>0</v>
      </c>
      <c r="J32" s="34">
        <f t="shared" si="15"/>
        <v>0</v>
      </c>
      <c r="K32" s="34">
        <f t="shared" si="15"/>
        <v>0</v>
      </c>
      <c r="L32" s="34">
        <f t="shared" si="15"/>
        <v>0</v>
      </c>
      <c r="M32" s="34">
        <f t="shared" si="15"/>
        <v>0</v>
      </c>
      <c r="N32" s="34">
        <f t="shared" si="15"/>
        <v>0</v>
      </c>
      <c r="O32" s="34">
        <f t="shared" si="15"/>
        <v>0</v>
      </c>
      <c r="P32" s="34">
        <f t="shared" si="15"/>
        <v>0</v>
      </c>
      <c r="Q32" s="34">
        <f t="shared" si="15"/>
        <v>0</v>
      </c>
      <c r="R32" s="34">
        <f t="shared" si="15"/>
        <v>0</v>
      </c>
      <c r="S32" s="34">
        <f t="shared" si="15"/>
        <v>0</v>
      </c>
      <c r="T32" s="34">
        <f t="shared" si="15"/>
        <v>0</v>
      </c>
      <c r="U32" s="34">
        <f t="shared" si="15"/>
        <v>0</v>
      </c>
      <c r="V32" s="34">
        <f t="shared" si="15"/>
        <v>0</v>
      </c>
      <c r="W32" s="34">
        <f t="shared" si="15"/>
        <v>0</v>
      </c>
      <c r="X32" s="34">
        <f t="shared" si="15"/>
        <v>0</v>
      </c>
      <c r="Y32" s="34">
        <f t="shared" si="15"/>
        <v>0</v>
      </c>
      <c r="Z32" s="34">
        <f t="shared" si="15"/>
        <v>0</v>
      </c>
      <c r="AA32" s="34">
        <f t="shared" si="15"/>
        <v>0</v>
      </c>
      <c r="AB32" s="34">
        <f t="shared" si="15"/>
        <v>0</v>
      </c>
      <c r="AC32" s="34">
        <f t="shared" si="15"/>
        <v>0</v>
      </c>
      <c r="AD32" s="34">
        <f t="shared" si="15"/>
        <v>0</v>
      </c>
      <c r="AE32" s="34">
        <f t="shared" si="15"/>
        <v>0</v>
      </c>
      <c r="AF32" s="34">
        <f t="shared" si="15"/>
        <v>0</v>
      </c>
      <c r="AG32" s="34">
        <f t="shared" si="15"/>
        <v>0</v>
      </c>
      <c r="AH32" s="34">
        <f t="shared" si="15"/>
        <v>0</v>
      </c>
      <c r="AI32" s="34">
        <f t="shared" si="15"/>
        <v>0</v>
      </c>
      <c r="AJ32" s="34">
        <f t="shared" si="15"/>
        <v>0</v>
      </c>
      <c r="AK32" s="34">
        <f t="shared" si="15"/>
        <v>0</v>
      </c>
      <c r="AL32" s="34">
        <f t="shared" si="15"/>
        <v>0</v>
      </c>
      <c r="AM32" s="34">
        <f t="shared" si="15"/>
        <v>0</v>
      </c>
      <c r="AN32" s="34">
        <f t="shared" si="15"/>
        <v>0</v>
      </c>
      <c r="AO32" s="34">
        <f t="shared" si="15"/>
        <v>0</v>
      </c>
      <c r="AP32" s="34">
        <f t="shared" si="15"/>
        <v>0</v>
      </c>
      <c r="AQ32" s="34">
        <f t="shared" si="15"/>
        <v>0</v>
      </c>
      <c r="AR32" s="34">
        <f t="shared" si="15"/>
        <v>0</v>
      </c>
      <c r="AS32" s="34">
        <f t="shared" si="15"/>
        <v>0</v>
      </c>
      <c r="AT32" s="34">
        <f t="shared" si="15"/>
        <v>0</v>
      </c>
      <c r="AU32" s="34">
        <f t="shared" si="15"/>
        <v>0</v>
      </c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30"/>
      <c r="BG32" s="30">
        <f>SUM(F32:BF32)</f>
        <v>0</v>
      </c>
      <c r="BH32" s="40"/>
    </row>
    <row r="33" spans="1:59" ht="12.75" customHeight="1">
      <c r="A33" s="129"/>
      <c r="B33" s="128"/>
      <c r="C33" s="137"/>
      <c r="D33" s="31" t="s">
        <v>9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8"/>
      <c r="AW33" s="8"/>
      <c r="AX33" s="8"/>
      <c r="AY33" s="8"/>
      <c r="AZ33" s="8"/>
      <c r="BA33" s="8"/>
      <c r="BB33" s="8"/>
      <c r="BC33" s="8"/>
      <c r="BD33" s="8"/>
      <c r="BE33" s="7"/>
      <c r="BF33" s="30">
        <f>SUM(E33:BE33)</f>
        <v>0</v>
      </c>
      <c r="BG33" s="30"/>
    </row>
    <row r="34" spans="1:60" ht="12.75" customHeight="1">
      <c r="A34" s="129"/>
      <c r="B34" s="128"/>
      <c r="C34" s="137"/>
      <c r="D34" s="33" t="s">
        <v>10</v>
      </c>
      <c r="E34" s="34">
        <f>E33/2</f>
        <v>0</v>
      </c>
      <c r="F34" s="34">
        <f aca="true" t="shared" si="16" ref="F34:AU34">F33/2</f>
        <v>0</v>
      </c>
      <c r="G34" s="34">
        <f t="shared" si="16"/>
        <v>0</v>
      </c>
      <c r="H34" s="34">
        <f t="shared" si="16"/>
        <v>0</v>
      </c>
      <c r="I34" s="34">
        <f t="shared" si="16"/>
        <v>0</v>
      </c>
      <c r="J34" s="34">
        <f t="shared" si="16"/>
        <v>0</v>
      </c>
      <c r="K34" s="34">
        <f t="shared" si="16"/>
        <v>0</v>
      </c>
      <c r="L34" s="34">
        <f t="shared" si="16"/>
        <v>0</v>
      </c>
      <c r="M34" s="34">
        <f t="shared" si="16"/>
        <v>0</v>
      </c>
      <c r="N34" s="34">
        <f t="shared" si="16"/>
        <v>0</v>
      </c>
      <c r="O34" s="34">
        <f t="shared" si="16"/>
        <v>0</v>
      </c>
      <c r="P34" s="34">
        <f t="shared" si="16"/>
        <v>0</v>
      </c>
      <c r="Q34" s="34">
        <f t="shared" si="16"/>
        <v>0</v>
      </c>
      <c r="R34" s="34">
        <f t="shared" si="16"/>
        <v>0</v>
      </c>
      <c r="S34" s="34">
        <f t="shared" si="16"/>
        <v>0</v>
      </c>
      <c r="T34" s="34">
        <f t="shared" si="16"/>
        <v>0</v>
      </c>
      <c r="U34" s="34">
        <f t="shared" si="16"/>
        <v>0</v>
      </c>
      <c r="V34" s="34">
        <f t="shared" si="16"/>
        <v>0</v>
      </c>
      <c r="W34" s="34">
        <f t="shared" si="16"/>
        <v>0</v>
      </c>
      <c r="X34" s="34">
        <f t="shared" si="16"/>
        <v>0</v>
      </c>
      <c r="Y34" s="34">
        <f t="shared" si="16"/>
        <v>0</v>
      </c>
      <c r="Z34" s="34">
        <f t="shared" si="16"/>
        <v>0</v>
      </c>
      <c r="AA34" s="34">
        <f t="shared" si="16"/>
        <v>0</v>
      </c>
      <c r="AB34" s="34">
        <f t="shared" si="16"/>
        <v>0</v>
      </c>
      <c r="AC34" s="34">
        <f t="shared" si="16"/>
        <v>0</v>
      </c>
      <c r="AD34" s="34">
        <f t="shared" si="16"/>
        <v>0</v>
      </c>
      <c r="AE34" s="34">
        <f t="shared" si="16"/>
        <v>0</v>
      </c>
      <c r="AF34" s="34">
        <f t="shared" si="16"/>
        <v>0</v>
      </c>
      <c r="AG34" s="34">
        <f t="shared" si="16"/>
        <v>0</v>
      </c>
      <c r="AH34" s="34">
        <f t="shared" si="16"/>
        <v>0</v>
      </c>
      <c r="AI34" s="34">
        <f t="shared" si="16"/>
        <v>0</v>
      </c>
      <c r="AJ34" s="34">
        <f t="shared" si="16"/>
        <v>0</v>
      </c>
      <c r="AK34" s="34">
        <f t="shared" si="16"/>
        <v>0</v>
      </c>
      <c r="AL34" s="34">
        <f t="shared" si="16"/>
        <v>0</v>
      </c>
      <c r="AM34" s="34">
        <f t="shared" si="16"/>
        <v>0</v>
      </c>
      <c r="AN34" s="34">
        <f t="shared" si="16"/>
        <v>0</v>
      </c>
      <c r="AO34" s="34">
        <f t="shared" si="16"/>
        <v>0</v>
      </c>
      <c r="AP34" s="34">
        <f t="shared" si="16"/>
        <v>0</v>
      </c>
      <c r="AQ34" s="34">
        <f t="shared" si="16"/>
        <v>0</v>
      </c>
      <c r="AR34" s="34">
        <f t="shared" si="16"/>
        <v>0</v>
      </c>
      <c r="AS34" s="34">
        <f t="shared" si="16"/>
        <v>0</v>
      </c>
      <c r="AT34" s="34">
        <f t="shared" si="16"/>
        <v>0</v>
      </c>
      <c r="AU34" s="34">
        <f t="shared" si="16"/>
        <v>0</v>
      </c>
      <c r="AV34" s="8"/>
      <c r="AW34" s="8"/>
      <c r="AX34" s="8"/>
      <c r="AY34" s="8"/>
      <c r="AZ34" s="8"/>
      <c r="BA34" s="8"/>
      <c r="BB34" s="8"/>
      <c r="BC34" s="8"/>
      <c r="BD34" s="8"/>
      <c r="BE34" s="7"/>
      <c r="BF34" s="30"/>
      <c r="BG34" s="30">
        <f>SUM(F34:BF34)</f>
        <v>0</v>
      </c>
      <c r="BH34" s="40"/>
    </row>
    <row r="35" spans="1:59" ht="12.75" customHeight="1">
      <c r="A35" s="129"/>
      <c r="B35" s="133"/>
      <c r="C35" s="137"/>
      <c r="D35" s="31" t="s">
        <v>9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8"/>
      <c r="AW35" s="8"/>
      <c r="AX35" s="8"/>
      <c r="AY35" s="8"/>
      <c r="AZ35" s="8"/>
      <c r="BA35" s="8"/>
      <c r="BB35" s="8"/>
      <c r="BC35" s="8"/>
      <c r="BD35" s="8"/>
      <c r="BE35" s="7"/>
      <c r="BF35" s="30">
        <f>SUM(E35:BE35)</f>
        <v>0</v>
      </c>
      <c r="BG35" s="30"/>
    </row>
    <row r="36" spans="1:60" ht="12.75" customHeight="1">
      <c r="A36" s="129"/>
      <c r="B36" s="134"/>
      <c r="C36" s="137"/>
      <c r="D36" s="33" t="s">
        <v>10</v>
      </c>
      <c r="E36" s="34">
        <f>E35/2</f>
        <v>0</v>
      </c>
      <c r="F36" s="34">
        <f aca="true" t="shared" si="17" ref="F36:AU36">F35/2</f>
        <v>0</v>
      </c>
      <c r="G36" s="34">
        <f t="shared" si="17"/>
        <v>0</v>
      </c>
      <c r="H36" s="34">
        <f t="shared" si="17"/>
        <v>0</v>
      </c>
      <c r="I36" s="34">
        <f t="shared" si="17"/>
        <v>0</v>
      </c>
      <c r="J36" s="34">
        <f t="shared" si="17"/>
        <v>0</v>
      </c>
      <c r="K36" s="34">
        <f t="shared" si="17"/>
        <v>0</v>
      </c>
      <c r="L36" s="34">
        <f t="shared" si="17"/>
        <v>0</v>
      </c>
      <c r="M36" s="34">
        <f t="shared" si="17"/>
        <v>0</v>
      </c>
      <c r="N36" s="34">
        <f t="shared" si="17"/>
        <v>0</v>
      </c>
      <c r="O36" s="34">
        <f t="shared" si="17"/>
        <v>0</v>
      </c>
      <c r="P36" s="34">
        <f t="shared" si="17"/>
        <v>0</v>
      </c>
      <c r="Q36" s="34">
        <f t="shared" si="17"/>
        <v>0</v>
      </c>
      <c r="R36" s="34">
        <f t="shared" si="17"/>
        <v>0</v>
      </c>
      <c r="S36" s="34">
        <f t="shared" si="17"/>
        <v>0</v>
      </c>
      <c r="T36" s="34">
        <f t="shared" si="17"/>
        <v>0</v>
      </c>
      <c r="U36" s="34">
        <f t="shared" si="17"/>
        <v>0</v>
      </c>
      <c r="V36" s="34">
        <f t="shared" si="17"/>
        <v>0</v>
      </c>
      <c r="W36" s="34">
        <f t="shared" si="17"/>
        <v>0</v>
      </c>
      <c r="X36" s="34">
        <f t="shared" si="17"/>
        <v>0</v>
      </c>
      <c r="Y36" s="34">
        <f t="shared" si="17"/>
        <v>0</v>
      </c>
      <c r="Z36" s="34">
        <f t="shared" si="17"/>
        <v>0</v>
      </c>
      <c r="AA36" s="34">
        <f t="shared" si="17"/>
        <v>0</v>
      </c>
      <c r="AB36" s="34">
        <f t="shared" si="17"/>
        <v>0</v>
      </c>
      <c r="AC36" s="34">
        <f t="shared" si="17"/>
        <v>0</v>
      </c>
      <c r="AD36" s="34">
        <f t="shared" si="17"/>
        <v>0</v>
      </c>
      <c r="AE36" s="34">
        <f t="shared" si="17"/>
        <v>0</v>
      </c>
      <c r="AF36" s="34">
        <f t="shared" si="17"/>
        <v>0</v>
      </c>
      <c r="AG36" s="34">
        <f t="shared" si="17"/>
        <v>0</v>
      </c>
      <c r="AH36" s="34">
        <f t="shared" si="17"/>
        <v>0</v>
      </c>
      <c r="AI36" s="34">
        <f t="shared" si="17"/>
        <v>0</v>
      </c>
      <c r="AJ36" s="34">
        <f t="shared" si="17"/>
        <v>0</v>
      </c>
      <c r="AK36" s="34">
        <f t="shared" si="17"/>
        <v>0</v>
      </c>
      <c r="AL36" s="34">
        <f t="shared" si="17"/>
        <v>0</v>
      </c>
      <c r="AM36" s="34">
        <f t="shared" si="17"/>
        <v>0</v>
      </c>
      <c r="AN36" s="34">
        <f t="shared" si="17"/>
        <v>0</v>
      </c>
      <c r="AO36" s="34">
        <f t="shared" si="17"/>
        <v>0</v>
      </c>
      <c r="AP36" s="34">
        <f t="shared" si="17"/>
        <v>0</v>
      </c>
      <c r="AQ36" s="34">
        <f t="shared" si="17"/>
        <v>0</v>
      </c>
      <c r="AR36" s="34">
        <f t="shared" si="17"/>
        <v>0</v>
      </c>
      <c r="AS36" s="34">
        <f t="shared" si="17"/>
        <v>0</v>
      </c>
      <c r="AT36" s="34">
        <f t="shared" si="17"/>
        <v>0</v>
      </c>
      <c r="AU36" s="34">
        <f t="shared" si="17"/>
        <v>0</v>
      </c>
      <c r="AV36" s="8"/>
      <c r="AW36" s="8"/>
      <c r="AX36" s="8"/>
      <c r="AY36" s="8"/>
      <c r="AZ36" s="8"/>
      <c r="BA36" s="8"/>
      <c r="BB36" s="8"/>
      <c r="BC36" s="8"/>
      <c r="BD36" s="8"/>
      <c r="BE36" s="7"/>
      <c r="BF36" s="30"/>
      <c r="BG36" s="30">
        <f>SUM(E36:BF36)</f>
        <v>0</v>
      </c>
      <c r="BH36" s="40"/>
    </row>
    <row r="37" spans="1:59" ht="12.75">
      <c r="A37" s="129"/>
      <c r="B37" s="131" t="s">
        <v>17</v>
      </c>
      <c r="C37" s="149" t="s">
        <v>18</v>
      </c>
      <c r="D37" s="29" t="s">
        <v>9</v>
      </c>
      <c r="E37" s="30">
        <f aca="true" t="shared" si="18" ref="E37:V37">E39+E47</f>
        <v>0</v>
      </c>
      <c r="F37" s="30">
        <f t="shared" si="18"/>
        <v>0</v>
      </c>
      <c r="G37" s="30">
        <f t="shared" si="18"/>
        <v>0</v>
      </c>
      <c r="H37" s="30">
        <f t="shared" si="18"/>
        <v>0</v>
      </c>
      <c r="I37" s="30">
        <f t="shared" si="18"/>
        <v>0</v>
      </c>
      <c r="J37" s="30">
        <f t="shared" si="18"/>
        <v>0</v>
      </c>
      <c r="K37" s="30">
        <f t="shared" si="18"/>
        <v>0</v>
      </c>
      <c r="L37" s="30">
        <f t="shared" si="18"/>
        <v>0</v>
      </c>
      <c r="M37" s="30">
        <f t="shared" si="18"/>
        <v>0</v>
      </c>
      <c r="N37" s="30">
        <f t="shared" si="18"/>
        <v>0</v>
      </c>
      <c r="O37" s="30">
        <f t="shared" si="18"/>
        <v>0</v>
      </c>
      <c r="P37" s="30">
        <f t="shared" si="18"/>
        <v>0</v>
      </c>
      <c r="Q37" s="30">
        <f t="shared" si="18"/>
        <v>0</v>
      </c>
      <c r="R37" s="30">
        <f t="shared" si="18"/>
        <v>0</v>
      </c>
      <c r="S37" s="30">
        <f t="shared" si="18"/>
        <v>0</v>
      </c>
      <c r="T37" s="30">
        <f t="shared" si="18"/>
        <v>0</v>
      </c>
      <c r="U37" s="30">
        <f t="shared" si="18"/>
        <v>0</v>
      </c>
      <c r="V37" s="30">
        <f t="shared" si="18"/>
        <v>0</v>
      </c>
      <c r="W37" s="30">
        <f>W39+W47</f>
        <v>0</v>
      </c>
      <c r="X37" s="30">
        <f>X39+X47</f>
        <v>0</v>
      </c>
      <c r="Y37" s="30">
        <f aca="true" t="shared" si="19" ref="Y37:AU37">Y39+Y47</f>
        <v>0</v>
      </c>
      <c r="Z37" s="30">
        <f t="shared" si="19"/>
        <v>0</v>
      </c>
      <c r="AA37" s="30">
        <f t="shared" si="19"/>
        <v>0</v>
      </c>
      <c r="AB37" s="30">
        <f t="shared" si="19"/>
        <v>0</v>
      </c>
      <c r="AC37" s="30">
        <f t="shared" si="19"/>
        <v>0</v>
      </c>
      <c r="AD37" s="30">
        <f t="shared" si="19"/>
        <v>0</v>
      </c>
      <c r="AE37" s="30">
        <f t="shared" si="19"/>
        <v>0</v>
      </c>
      <c r="AF37" s="30">
        <f t="shared" si="19"/>
        <v>0</v>
      </c>
      <c r="AG37" s="30">
        <f t="shared" si="19"/>
        <v>0</v>
      </c>
      <c r="AH37" s="30">
        <f t="shared" si="19"/>
        <v>0</v>
      </c>
      <c r="AI37" s="30">
        <f t="shared" si="19"/>
        <v>0</v>
      </c>
      <c r="AJ37" s="30">
        <f t="shared" si="19"/>
        <v>0</v>
      </c>
      <c r="AK37" s="30">
        <f t="shared" si="19"/>
        <v>0</v>
      </c>
      <c r="AL37" s="30">
        <f t="shared" si="19"/>
        <v>0</v>
      </c>
      <c r="AM37" s="30">
        <f t="shared" si="19"/>
        <v>0</v>
      </c>
      <c r="AN37" s="30">
        <f t="shared" si="19"/>
        <v>0</v>
      </c>
      <c r="AO37" s="30">
        <f t="shared" si="19"/>
        <v>0</v>
      </c>
      <c r="AP37" s="30">
        <f t="shared" si="19"/>
        <v>0</v>
      </c>
      <c r="AQ37" s="30">
        <f t="shared" si="19"/>
        <v>0</v>
      </c>
      <c r="AR37" s="30">
        <f t="shared" si="19"/>
        <v>0</v>
      </c>
      <c r="AS37" s="30">
        <f t="shared" si="19"/>
        <v>0</v>
      </c>
      <c r="AT37" s="30">
        <f t="shared" si="19"/>
        <v>0</v>
      </c>
      <c r="AU37" s="30">
        <f t="shared" si="19"/>
        <v>0</v>
      </c>
      <c r="AV37" s="8"/>
      <c r="AW37" s="8"/>
      <c r="AX37" s="8"/>
      <c r="AY37" s="8"/>
      <c r="AZ37" s="8"/>
      <c r="BA37" s="8"/>
      <c r="BB37" s="8"/>
      <c r="BC37" s="8"/>
      <c r="BD37" s="8"/>
      <c r="BE37" s="7"/>
      <c r="BF37" s="30">
        <f>SUM(E37:BE37)</f>
        <v>0</v>
      </c>
      <c r="BG37" s="30"/>
    </row>
    <row r="38" spans="1:59" ht="12.75">
      <c r="A38" s="129"/>
      <c r="B38" s="131"/>
      <c r="C38" s="149"/>
      <c r="D38" s="29" t="s">
        <v>10</v>
      </c>
      <c r="E38" s="30">
        <f aca="true" t="shared" si="20" ref="E38:V38">E40+E48</f>
        <v>0</v>
      </c>
      <c r="F38" s="30">
        <f t="shared" si="20"/>
        <v>0</v>
      </c>
      <c r="G38" s="30">
        <f t="shared" si="20"/>
        <v>0</v>
      </c>
      <c r="H38" s="30">
        <f t="shared" si="20"/>
        <v>0</v>
      </c>
      <c r="I38" s="30">
        <f t="shared" si="20"/>
        <v>0</v>
      </c>
      <c r="J38" s="30">
        <f t="shared" si="20"/>
        <v>0</v>
      </c>
      <c r="K38" s="30">
        <f t="shared" si="20"/>
        <v>0</v>
      </c>
      <c r="L38" s="30">
        <f t="shared" si="20"/>
        <v>0</v>
      </c>
      <c r="M38" s="30">
        <f t="shared" si="20"/>
        <v>0</v>
      </c>
      <c r="N38" s="30">
        <f t="shared" si="20"/>
        <v>0</v>
      </c>
      <c r="O38" s="30">
        <f t="shared" si="20"/>
        <v>0</v>
      </c>
      <c r="P38" s="30">
        <f t="shared" si="20"/>
        <v>0</v>
      </c>
      <c r="Q38" s="30">
        <f t="shared" si="20"/>
        <v>0</v>
      </c>
      <c r="R38" s="30">
        <f t="shared" si="20"/>
        <v>0</v>
      </c>
      <c r="S38" s="30">
        <f t="shared" si="20"/>
        <v>0</v>
      </c>
      <c r="T38" s="30">
        <f t="shared" si="20"/>
        <v>0</v>
      </c>
      <c r="U38" s="30">
        <f t="shared" si="20"/>
        <v>0</v>
      </c>
      <c r="V38" s="30">
        <f t="shared" si="20"/>
        <v>0</v>
      </c>
      <c r="W38" s="30">
        <f>W40+W48</f>
        <v>0</v>
      </c>
      <c r="X38" s="30">
        <f>X40+X48</f>
        <v>0</v>
      </c>
      <c r="Y38" s="30">
        <f aca="true" t="shared" si="21" ref="Y38:AU38">Y40+Y48</f>
        <v>0</v>
      </c>
      <c r="Z38" s="30">
        <f t="shared" si="21"/>
        <v>0</v>
      </c>
      <c r="AA38" s="30">
        <f t="shared" si="21"/>
        <v>0</v>
      </c>
      <c r="AB38" s="30">
        <f t="shared" si="21"/>
        <v>0</v>
      </c>
      <c r="AC38" s="30">
        <f t="shared" si="21"/>
        <v>0</v>
      </c>
      <c r="AD38" s="30">
        <f t="shared" si="21"/>
        <v>0</v>
      </c>
      <c r="AE38" s="30">
        <f t="shared" si="21"/>
        <v>0</v>
      </c>
      <c r="AF38" s="30">
        <f t="shared" si="21"/>
        <v>0</v>
      </c>
      <c r="AG38" s="30">
        <f t="shared" si="21"/>
        <v>0</v>
      </c>
      <c r="AH38" s="30">
        <f t="shared" si="21"/>
        <v>0</v>
      </c>
      <c r="AI38" s="30">
        <f t="shared" si="21"/>
        <v>0</v>
      </c>
      <c r="AJ38" s="30">
        <f t="shared" si="21"/>
        <v>0</v>
      </c>
      <c r="AK38" s="30">
        <f t="shared" si="21"/>
        <v>0</v>
      </c>
      <c r="AL38" s="30">
        <f t="shared" si="21"/>
        <v>0</v>
      </c>
      <c r="AM38" s="30">
        <f t="shared" si="21"/>
        <v>0</v>
      </c>
      <c r="AN38" s="30">
        <f t="shared" si="21"/>
        <v>0</v>
      </c>
      <c r="AO38" s="30">
        <f t="shared" si="21"/>
        <v>0</v>
      </c>
      <c r="AP38" s="30">
        <f t="shared" si="21"/>
        <v>0</v>
      </c>
      <c r="AQ38" s="30">
        <f t="shared" si="21"/>
        <v>0</v>
      </c>
      <c r="AR38" s="30">
        <f t="shared" si="21"/>
        <v>0</v>
      </c>
      <c r="AS38" s="30">
        <f t="shared" si="21"/>
        <v>0</v>
      </c>
      <c r="AT38" s="30">
        <f t="shared" si="21"/>
        <v>0</v>
      </c>
      <c r="AU38" s="30">
        <f t="shared" si="21"/>
        <v>0</v>
      </c>
      <c r="AV38" s="8"/>
      <c r="AW38" s="8"/>
      <c r="AX38" s="8"/>
      <c r="AY38" s="8"/>
      <c r="AZ38" s="8"/>
      <c r="BA38" s="8"/>
      <c r="BB38" s="8"/>
      <c r="BC38" s="8"/>
      <c r="BD38" s="8"/>
      <c r="BE38" s="7"/>
      <c r="BF38" s="30"/>
      <c r="BG38" s="30">
        <f>SUM(F38:BF38)</f>
        <v>0</v>
      </c>
    </row>
    <row r="39" spans="1:59" ht="27" customHeight="1">
      <c r="A39" s="129"/>
      <c r="B39" s="163" t="s">
        <v>36</v>
      </c>
      <c r="C39" s="165"/>
      <c r="D39" s="30" t="s">
        <v>9</v>
      </c>
      <c r="E39" s="30">
        <f>E41+E43</f>
        <v>0</v>
      </c>
      <c r="F39" s="30">
        <f aca="true" t="shared" si="22" ref="F39:AU39">F41+F43</f>
        <v>0</v>
      </c>
      <c r="G39" s="30">
        <f t="shared" si="22"/>
        <v>0</v>
      </c>
      <c r="H39" s="30">
        <f t="shared" si="22"/>
        <v>0</v>
      </c>
      <c r="I39" s="30">
        <f t="shared" si="22"/>
        <v>0</v>
      </c>
      <c r="J39" s="30">
        <f t="shared" si="22"/>
        <v>0</v>
      </c>
      <c r="K39" s="30">
        <f t="shared" si="22"/>
        <v>0</v>
      </c>
      <c r="L39" s="30">
        <f t="shared" si="22"/>
        <v>0</v>
      </c>
      <c r="M39" s="30">
        <f t="shared" si="22"/>
        <v>0</v>
      </c>
      <c r="N39" s="30">
        <f t="shared" si="22"/>
        <v>0</v>
      </c>
      <c r="O39" s="30">
        <f t="shared" si="22"/>
        <v>0</v>
      </c>
      <c r="P39" s="30">
        <f t="shared" si="22"/>
        <v>0</v>
      </c>
      <c r="Q39" s="30">
        <f t="shared" si="22"/>
        <v>0</v>
      </c>
      <c r="R39" s="30">
        <f t="shared" si="22"/>
        <v>0</v>
      </c>
      <c r="S39" s="30">
        <f t="shared" si="22"/>
        <v>0</v>
      </c>
      <c r="T39" s="30">
        <f t="shared" si="22"/>
        <v>0</v>
      </c>
      <c r="U39" s="30">
        <f t="shared" si="22"/>
        <v>0</v>
      </c>
      <c r="V39" s="30">
        <f t="shared" si="22"/>
        <v>0</v>
      </c>
      <c r="W39" s="30">
        <f>W41+W43</f>
        <v>0</v>
      </c>
      <c r="X39" s="30">
        <f>X41+X43</f>
        <v>0</v>
      </c>
      <c r="Y39" s="30">
        <f t="shared" si="22"/>
        <v>0</v>
      </c>
      <c r="Z39" s="30">
        <f t="shared" si="22"/>
        <v>0</v>
      </c>
      <c r="AA39" s="30">
        <f t="shared" si="22"/>
        <v>0</v>
      </c>
      <c r="AB39" s="30">
        <f t="shared" si="22"/>
        <v>0</v>
      </c>
      <c r="AC39" s="30">
        <f t="shared" si="22"/>
        <v>0</v>
      </c>
      <c r="AD39" s="30">
        <f t="shared" si="22"/>
        <v>0</v>
      </c>
      <c r="AE39" s="30">
        <f t="shared" si="22"/>
        <v>0</v>
      </c>
      <c r="AF39" s="30">
        <f t="shared" si="22"/>
        <v>0</v>
      </c>
      <c r="AG39" s="30">
        <f t="shared" si="22"/>
        <v>0</v>
      </c>
      <c r="AH39" s="30">
        <f t="shared" si="22"/>
        <v>0</v>
      </c>
      <c r="AI39" s="30">
        <f t="shared" si="22"/>
        <v>0</v>
      </c>
      <c r="AJ39" s="30">
        <f t="shared" si="22"/>
        <v>0</v>
      </c>
      <c r="AK39" s="30">
        <f t="shared" si="22"/>
        <v>0</v>
      </c>
      <c r="AL39" s="30">
        <f t="shared" si="22"/>
        <v>0</v>
      </c>
      <c r="AM39" s="30">
        <f t="shared" si="22"/>
        <v>0</v>
      </c>
      <c r="AN39" s="30">
        <f t="shared" si="22"/>
        <v>0</v>
      </c>
      <c r="AO39" s="30">
        <f t="shared" si="22"/>
        <v>0</v>
      </c>
      <c r="AP39" s="30">
        <f t="shared" si="22"/>
        <v>0</v>
      </c>
      <c r="AQ39" s="30">
        <f t="shared" si="22"/>
        <v>0</v>
      </c>
      <c r="AR39" s="30">
        <f t="shared" si="22"/>
        <v>0</v>
      </c>
      <c r="AS39" s="30">
        <f t="shared" si="22"/>
        <v>0</v>
      </c>
      <c r="AT39" s="30">
        <f t="shared" si="22"/>
        <v>0</v>
      </c>
      <c r="AU39" s="30">
        <f t="shared" si="22"/>
        <v>0</v>
      </c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30">
        <f>SUM(E39:BE39)</f>
        <v>0</v>
      </c>
      <c r="BG39" s="30"/>
    </row>
    <row r="40" spans="1:59" ht="26.25" customHeight="1">
      <c r="A40" s="129"/>
      <c r="B40" s="164"/>
      <c r="C40" s="165"/>
      <c r="D40" s="30" t="s">
        <v>10</v>
      </c>
      <c r="E40" s="30">
        <f>E42+E44</f>
        <v>0</v>
      </c>
      <c r="F40" s="30">
        <f aca="true" t="shared" si="23" ref="F40:AU40">F42+F44</f>
        <v>0</v>
      </c>
      <c r="G40" s="30">
        <f t="shared" si="23"/>
        <v>0</v>
      </c>
      <c r="H40" s="30">
        <f t="shared" si="23"/>
        <v>0</v>
      </c>
      <c r="I40" s="30">
        <f t="shared" si="23"/>
        <v>0</v>
      </c>
      <c r="J40" s="30">
        <f t="shared" si="23"/>
        <v>0</v>
      </c>
      <c r="K40" s="30">
        <f t="shared" si="23"/>
        <v>0</v>
      </c>
      <c r="L40" s="30">
        <f t="shared" si="23"/>
        <v>0</v>
      </c>
      <c r="M40" s="30">
        <f t="shared" si="23"/>
        <v>0</v>
      </c>
      <c r="N40" s="30">
        <f t="shared" si="23"/>
        <v>0</v>
      </c>
      <c r="O40" s="30">
        <f t="shared" si="23"/>
        <v>0</v>
      </c>
      <c r="P40" s="30">
        <f t="shared" si="23"/>
        <v>0</v>
      </c>
      <c r="Q40" s="30">
        <f t="shared" si="23"/>
        <v>0</v>
      </c>
      <c r="R40" s="30">
        <f t="shared" si="23"/>
        <v>0</v>
      </c>
      <c r="S40" s="30">
        <f t="shared" si="23"/>
        <v>0</v>
      </c>
      <c r="T40" s="30">
        <f t="shared" si="23"/>
        <v>0</v>
      </c>
      <c r="U40" s="30">
        <f t="shared" si="23"/>
        <v>0</v>
      </c>
      <c r="V40" s="30">
        <f t="shared" si="23"/>
        <v>0</v>
      </c>
      <c r="W40" s="30">
        <f>W42+W44</f>
        <v>0</v>
      </c>
      <c r="X40" s="30">
        <f>X42+X44</f>
        <v>0</v>
      </c>
      <c r="Y40" s="30">
        <f t="shared" si="23"/>
        <v>0</v>
      </c>
      <c r="Z40" s="30">
        <f t="shared" si="23"/>
        <v>0</v>
      </c>
      <c r="AA40" s="30">
        <f t="shared" si="23"/>
        <v>0</v>
      </c>
      <c r="AB40" s="30">
        <f t="shared" si="23"/>
        <v>0</v>
      </c>
      <c r="AC40" s="30">
        <f t="shared" si="23"/>
        <v>0</v>
      </c>
      <c r="AD40" s="30">
        <f t="shared" si="23"/>
        <v>0</v>
      </c>
      <c r="AE40" s="30">
        <f t="shared" si="23"/>
        <v>0</v>
      </c>
      <c r="AF40" s="30">
        <f t="shared" si="23"/>
        <v>0</v>
      </c>
      <c r="AG40" s="30">
        <f t="shared" si="23"/>
        <v>0</v>
      </c>
      <c r="AH40" s="30">
        <f t="shared" si="23"/>
        <v>0</v>
      </c>
      <c r="AI40" s="30">
        <f t="shared" si="23"/>
        <v>0</v>
      </c>
      <c r="AJ40" s="30">
        <f t="shared" si="23"/>
        <v>0</v>
      </c>
      <c r="AK40" s="30">
        <f t="shared" si="23"/>
        <v>0</v>
      </c>
      <c r="AL40" s="30">
        <f t="shared" si="23"/>
        <v>0</v>
      </c>
      <c r="AM40" s="30">
        <f t="shared" si="23"/>
        <v>0</v>
      </c>
      <c r="AN40" s="30">
        <f t="shared" si="23"/>
        <v>0</v>
      </c>
      <c r="AO40" s="30">
        <f t="shared" si="23"/>
        <v>0</v>
      </c>
      <c r="AP40" s="30">
        <f t="shared" si="23"/>
        <v>0</v>
      </c>
      <c r="AQ40" s="30">
        <f t="shared" si="23"/>
        <v>0</v>
      </c>
      <c r="AR40" s="30">
        <f t="shared" si="23"/>
        <v>0</v>
      </c>
      <c r="AS40" s="30">
        <f t="shared" si="23"/>
        <v>0</v>
      </c>
      <c r="AT40" s="30">
        <f t="shared" si="23"/>
        <v>0</v>
      </c>
      <c r="AU40" s="30">
        <f t="shared" si="23"/>
        <v>0</v>
      </c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30"/>
      <c r="BG40" s="30">
        <f>SUM(F40:BF40)</f>
        <v>0</v>
      </c>
    </row>
    <row r="41" spans="1:59" ht="12.75" customHeight="1">
      <c r="A41" s="129"/>
      <c r="B41" s="145"/>
      <c r="C41" s="161"/>
      <c r="D41" s="31" t="s">
        <v>9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30">
        <f>SUM(E41:BE41)</f>
        <v>0</v>
      </c>
      <c r="BG41" s="30"/>
    </row>
    <row r="42" spans="1:60" ht="12.75" customHeight="1">
      <c r="A42" s="129"/>
      <c r="B42" s="146"/>
      <c r="C42" s="162"/>
      <c r="D42" s="33" t="s">
        <v>10</v>
      </c>
      <c r="E42" s="34">
        <f>E41/2</f>
        <v>0</v>
      </c>
      <c r="F42" s="34">
        <f aca="true" t="shared" si="24" ref="F42:AU42">F41/2</f>
        <v>0</v>
      </c>
      <c r="G42" s="34">
        <f t="shared" si="24"/>
        <v>0</v>
      </c>
      <c r="H42" s="34">
        <f t="shared" si="24"/>
        <v>0</v>
      </c>
      <c r="I42" s="34">
        <f t="shared" si="24"/>
        <v>0</v>
      </c>
      <c r="J42" s="34">
        <f t="shared" si="24"/>
        <v>0</v>
      </c>
      <c r="K42" s="34">
        <f t="shared" si="24"/>
        <v>0</v>
      </c>
      <c r="L42" s="34">
        <f t="shared" si="24"/>
        <v>0</v>
      </c>
      <c r="M42" s="34">
        <f t="shared" si="24"/>
        <v>0</v>
      </c>
      <c r="N42" s="34">
        <f t="shared" si="24"/>
        <v>0</v>
      </c>
      <c r="O42" s="34">
        <f t="shared" si="24"/>
        <v>0</v>
      </c>
      <c r="P42" s="34">
        <f t="shared" si="24"/>
        <v>0</v>
      </c>
      <c r="Q42" s="34">
        <f t="shared" si="24"/>
        <v>0</v>
      </c>
      <c r="R42" s="34">
        <f t="shared" si="24"/>
        <v>0</v>
      </c>
      <c r="S42" s="34">
        <f t="shared" si="24"/>
        <v>0</v>
      </c>
      <c r="T42" s="34">
        <f t="shared" si="24"/>
        <v>0</v>
      </c>
      <c r="U42" s="34">
        <f t="shared" si="24"/>
        <v>0</v>
      </c>
      <c r="V42" s="34">
        <f t="shared" si="24"/>
        <v>0</v>
      </c>
      <c r="W42" s="34">
        <f t="shared" si="24"/>
        <v>0</v>
      </c>
      <c r="X42" s="34">
        <f t="shared" si="24"/>
        <v>0</v>
      </c>
      <c r="Y42" s="34">
        <f t="shared" si="24"/>
        <v>0</v>
      </c>
      <c r="Z42" s="34">
        <f t="shared" si="24"/>
        <v>0</v>
      </c>
      <c r="AA42" s="34">
        <f t="shared" si="24"/>
        <v>0</v>
      </c>
      <c r="AB42" s="34">
        <f t="shared" si="24"/>
        <v>0</v>
      </c>
      <c r="AC42" s="34">
        <f t="shared" si="24"/>
        <v>0</v>
      </c>
      <c r="AD42" s="34">
        <f t="shared" si="24"/>
        <v>0</v>
      </c>
      <c r="AE42" s="34">
        <f t="shared" si="24"/>
        <v>0</v>
      </c>
      <c r="AF42" s="34">
        <f t="shared" si="24"/>
        <v>0</v>
      </c>
      <c r="AG42" s="34">
        <f t="shared" si="24"/>
        <v>0</v>
      </c>
      <c r="AH42" s="34">
        <f t="shared" si="24"/>
        <v>0</v>
      </c>
      <c r="AI42" s="34">
        <f t="shared" si="24"/>
        <v>0</v>
      </c>
      <c r="AJ42" s="34">
        <f t="shared" si="24"/>
        <v>0</v>
      </c>
      <c r="AK42" s="34">
        <f t="shared" si="24"/>
        <v>0</v>
      </c>
      <c r="AL42" s="34">
        <f t="shared" si="24"/>
        <v>0</v>
      </c>
      <c r="AM42" s="34">
        <f t="shared" si="24"/>
        <v>0</v>
      </c>
      <c r="AN42" s="34">
        <f t="shared" si="24"/>
        <v>0</v>
      </c>
      <c r="AO42" s="34">
        <f t="shared" si="24"/>
        <v>0</v>
      </c>
      <c r="AP42" s="34">
        <f t="shared" si="24"/>
        <v>0</v>
      </c>
      <c r="AQ42" s="34">
        <f t="shared" si="24"/>
        <v>0</v>
      </c>
      <c r="AR42" s="34">
        <f t="shared" si="24"/>
        <v>0</v>
      </c>
      <c r="AS42" s="34">
        <f t="shared" si="24"/>
        <v>0</v>
      </c>
      <c r="AT42" s="34">
        <f t="shared" si="24"/>
        <v>0</v>
      </c>
      <c r="AU42" s="34">
        <f t="shared" si="24"/>
        <v>0</v>
      </c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30"/>
      <c r="BG42" s="30">
        <f>SUM(F42:BF42)</f>
        <v>0</v>
      </c>
      <c r="BH42" s="40"/>
    </row>
    <row r="43" spans="1:59" ht="12.75" customHeight="1">
      <c r="A43" s="129"/>
      <c r="B43" s="145"/>
      <c r="C43" s="161"/>
      <c r="D43" s="31" t="s">
        <v>9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30">
        <f>SUM(E43:BE43)</f>
        <v>0</v>
      </c>
      <c r="BG43" s="30"/>
    </row>
    <row r="44" spans="1:60" ht="12.75" customHeight="1">
      <c r="A44" s="129"/>
      <c r="B44" s="146"/>
      <c r="C44" s="162"/>
      <c r="D44" s="33" t="s">
        <v>10</v>
      </c>
      <c r="E44" s="34">
        <f>E43/2</f>
        <v>0</v>
      </c>
      <c r="F44" s="34">
        <f aca="true" t="shared" si="25" ref="F44:AU44">F43/2</f>
        <v>0</v>
      </c>
      <c r="G44" s="34">
        <f t="shared" si="25"/>
        <v>0</v>
      </c>
      <c r="H44" s="34">
        <f t="shared" si="25"/>
        <v>0</v>
      </c>
      <c r="I44" s="34">
        <f t="shared" si="25"/>
        <v>0</v>
      </c>
      <c r="J44" s="34">
        <f t="shared" si="25"/>
        <v>0</v>
      </c>
      <c r="K44" s="34">
        <f t="shared" si="25"/>
        <v>0</v>
      </c>
      <c r="L44" s="34">
        <f t="shared" si="25"/>
        <v>0</v>
      </c>
      <c r="M44" s="34">
        <f t="shared" si="25"/>
        <v>0</v>
      </c>
      <c r="N44" s="34">
        <f t="shared" si="25"/>
        <v>0</v>
      </c>
      <c r="O44" s="34">
        <f t="shared" si="25"/>
        <v>0</v>
      </c>
      <c r="P44" s="34">
        <f t="shared" si="25"/>
        <v>0</v>
      </c>
      <c r="Q44" s="34">
        <f t="shared" si="25"/>
        <v>0</v>
      </c>
      <c r="R44" s="34">
        <f t="shared" si="25"/>
        <v>0</v>
      </c>
      <c r="S44" s="34">
        <f t="shared" si="25"/>
        <v>0</v>
      </c>
      <c r="T44" s="34">
        <f t="shared" si="25"/>
        <v>0</v>
      </c>
      <c r="U44" s="34">
        <f t="shared" si="25"/>
        <v>0</v>
      </c>
      <c r="V44" s="34">
        <f t="shared" si="25"/>
        <v>0</v>
      </c>
      <c r="W44" s="34">
        <f t="shared" si="25"/>
        <v>0</v>
      </c>
      <c r="X44" s="34">
        <f t="shared" si="25"/>
        <v>0</v>
      </c>
      <c r="Y44" s="34">
        <f t="shared" si="25"/>
        <v>0</v>
      </c>
      <c r="Z44" s="34">
        <f t="shared" si="25"/>
        <v>0</v>
      </c>
      <c r="AA44" s="34">
        <f t="shared" si="25"/>
        <v>0</v>
      </c>
      <c r="AB44" s="34">
        <f t="shared" si="25"/>
        <v>0</v>
      </c>
      <c r="AC44" s="34">
        <f t="shared" si="25"/>
        <v>0</v>
      </c>
      <c r="AD44" s="34">
        <f t="shared" si="25"/>
        <v>0</v>
      </c>
      <c r="AE44" s="34">
        <f t="shared" si="25"/>
        <v>0</v>
      </c>
      <c r="AF44" s="34">
        <f t="shared" si="25"/>
        <v>0</v>
      </c>
      <c r="AG44" s="34">
        <f t="shared" si="25"/>
        <v>0</v>
      </c>
      <c r="AH44" s="34">
        <f t="shared" si="25"/>
        <v>0</v>
      </c>
      <c r="AI44" s="34">
        <f t="shared" si="25"/>
        <v>0</v>
      </c>
      <c r="AJ44" s="34">
        <f t="shared" si="25"/>
        <v>0</v>
      </c>
      <c r="AK44" s="34">
        <f t="shared" si="25"/>
        <v>0</v>
      </c>
      <c r="AL44" s="34">
        <f t="shared" si="25"/>
        <v>0</v>
      </c>
      <c r="AM44" s="34">
        <f t="shared" si="25"/>
        <v>0</v>
      </c>
      <c r="AN44" s="34">
        <f t="shared" si="25"/>
        <v>0</v>
      </c>
      <c r="AO44" s="34">
        <f t="shared" si="25"/>
        <v>0</v>
      </c>
      <c r="AP44" s="34">
        <f t="shared" si="25"/>
        <v>0</v>
      </c>
      <c r="AQ44" s="34">
        <f t="shared" si="25"/>
        <v>0</v>
      </c>
      <c r="AR44" s="34">
        <f t="shared" si="25"/>
        <v>0</v>
      </c>
      <c r="AS44" s="34">
        <f t="shared" si="25"/>
        <v>0</v>
      </c>
      <c r="AT44" s="34">
        <f t="shared" si="25"/>
        <v>0</v>
      </c>
      <c r="AU44" s="34">
        <f t="shared" si="25"/>
        <v>0</v>
      </c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30"/>
      <c r="BG44" s="30">
        <f>SUM(F44:BF44)</f>
        <v>0</v>
      </c>
      <c r="BH44" s="40"/>
    </row>
    <row r="45" spans="1:60" ht="18" customHeight="1">
      <c r="A45" s="129"/>
      <c r="B45" s="28" t="s">
        <v>40</v>
      </c>
      <c r="C45" s="27" t="s">
        <v>31</v>
      </c>
      <c r="D45" s="31" t="s">
        <v>9</v>
      </c>
      <c r="E45" s="46"/>
      <c r="F45" s="46"/>
      <c r="G45" s="46"/>
      <c r="H45" s="46"/>
      <c r="I45" s="46"/>
      <c r="J45" s="46"/>
      <c r="K45" s="46"/>
      <c r="L45" s="49"/>
      <c r="M45" s="49"/>
      <c r="N45" s="49"/>
      <c r="O45" s="49"/>
      <c r="P45" s="49"/>
      <c r="Q45" s="49"/>
      <c r="R45" s="49"/>
      <c r="S45" s="32"/>
      <c r="T45" s="32"/>
      <c r="U45" s="32"/>
      <c r="V45" s="32"/>
      <c r="W45" s="32"/>
      <c r="X45" s="32"/>
      <c r="Y45" s="49"/>
      <c r="Z45" s="49"/>
      <c r="AA45" s="49"/>
      <c r="AB45" s="49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32"/>
      <c r="AT45" s="32"/>
      <c r="AU45" s="32"/>
      <c r="AV45" s="8"/>
      <c r="AW45" s="8"/>
      <c r="AX45" s="8"/>
      <c r="AY45" s="8"/>
      <c r="AZ45" s="8"/>
      <c r="BA45" s="8"/>
      <c r="BB45" s="8"/>
      <c r="BC45" s="8"/>
      <c r="BD45" s="8"/>
      <c r="BE45" s="7"/>
      <c r="BF45" s="30"/>
      <c r="BG45" s="30"/>
      <c r="BH45" s="40"/>
    </row>
    <row r="46" spans="1:60" ht="43.5" customHeight="1">
      <c r="A46" s="129"/>
      <c r="B46" s="26" t="s">
        <v>42</v>
      </c>
      <c r="C46" s="25" t="s">
        <v>29</v>
      </c>
      <c r="D46" s="31" t="s">
        <v>9</v>
      </c>
      <c r="E46" s="46"/>
      <c r="F46" s="46"/>
      <c r="G46" s="46"/>
      <c r="H46" s="46"/>
      <c r="I46" s="46"/>
      <c r="J46" s="46"/>
      <c r="K46" s="46"/>
      <c r="L46" s="49"/>
      <c r="M46" s="49"/>
      <c r="N46" s="49"/>
      <c r="O46" s="49"/>
      <c r="P46" s="49"/>
      <c r="Q46" s="49"/>
      <c r="R46" s="49"/>
      <c r="S46" s="32"/>
      <c r="T46" s="32"/>
      <c r="U46" s="32"/>
      <c r="V46" s="32"/>
      <c r="W46" s="32"/>
      <c r="X46" s="32"/>
      <c r="Y46" s="49"/>
      <c r="Z46" s="49"/>
      <c r="AA46" s="49"/>
      <c r="AB46" s="49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32"/>
      <c r="AT46" s="32"/>
      <c r="AU46" s="32"/>
      <c r="AV46" s="8"/>
      <c r="AW46" s="8"/>
      <c r="AX46" s="8"/>
      <c r="AY46" s="8"/>
      <c r="AZ46" s="8"/>
      <c r="BA46" s="8"/>
      <c r="BB46" s="8"/>
      <c r="BC46" s="8"/>
      <c r="BD46" s="8"/>
      <c r="BE46" s="7"/>
      <c r="BF46" s="30"/>
      <c r="BG46" s="30"/>
      <c r="BH46" s="40"/>
    </row>
    <row r="47" spans="1:59" ht="17.25" customHeight="1">
      <c r="A47" s="129"/>
      <c r="B47" s="157" t="s">
        <v>37</v>
      </c>
      <c r="C47" s="159"/>
      <c r="D47" s="44" t="s">
        <v>9</v>
      </c>
      <c r="E47" s="45">
        <f>E49+E51</f>
        <v>0</v>
      </c>
      <c r="F47" s="45">
        <f aca="true" t="shared" si="26" ref="F47:AU47">F49+F51</f>
        <v>0</v>
      </c>
      <c r="G47" s="45">
        <f t="shared" si="26"/>
        <v>0</v>
      </c>
      <c r="H47" s="45">
        <f t="shared" si="26"/>
        <v>0</v>
      </c>
      <c r="I47" s="45">
        <f t="shared" si="26"/>
        <v>0</v>
      </c>
      <c r="J47" s="45">
        <f t="shared" si="26"/>
        <v>0</v>
      </c>
      <c r="K47" s="45">
        <f t="shared" si="26"/>
        <v>0</v>
      </c>
      <c r="L47" s="45">
        <f t="shared" si="26"/>
        <v>0</v>
      </c>
      <c r="M47" s="45">
        <f t="shared" si="26"/>
        <v>0</v>
      </c>
      <c r="N47" s="45">
        <f t="shared" si="26"/>
        <v>0</v>
      </c>
      <c r="O47" s="45">
        <f t="shared" si="26"/>
        <v>0</v>
      </c>
      <c r="P47" s="45">
        <f t="shared" si="26"/>
        <v>0</v>
      </c>
      <c r="Q47" s="45">
        <f t="shared" si="26"/>
        <v>0</v>
      </c>
      <c r="R47" s="45">
        <f t="shared" si="26"/>
        <v>0</v>
      </c>
      <c r="S47" s="30">
        <f t="shared" si="26"/>
        <v>0</v>
      </c>
      <c r="T47" s="30">
        <f t="shared" si="26"/>
        <v>0</v>
      </c>
      <c r="U47" s="30">
        <f t="shared" si="26"/>
        <v>0</v>
      </c>
      <c r="V47" s="30">
        <f t="shared" si="26"/>
        <v>0</v>
      </c>
      <c r="W47" s="30">
        <f>W49+W51</f>
        <v>0</v>
      </c>
      <c r="X47" s="30">
        <f>X49+X51</f>
        <v>0</v>
      </c>
      <c r="Y47" s="45">
        <f t="shared" si="26"/>
        <v>0</v>
      </c>
      <c r="Z47" s="45">
        <f t="shared" si="26"/>
        <v>0</v>
      </c>
      <c r="AA47" s="45">
        <f t="shared" si="26"/>
        <v>0</v>
      </c>
      <c r="AB47" s="45">
        <f t="shared" si="26"/>
        <v>0</v>
      </c>
      <c r="AC47" s="45">
        <f t="shared" si="26"/>
        <v>0</v>
      </c>
      <c r="AD47" s="45">
        <f t="shared" si="26"/>
        <v>0</v>
      </c>
      <c r="AE47" s="45">
        <f t="shared" si="26"/>
        <v>0</v>
      </c>
      <c r="AF47" s="45">
        <f t="shared" si="26"/>
        <v>0</v>
      </c>
      <c r="AG47" s="45">
        <f t="shared" si="26"/>
        <v>0</v>
      </c>
      <c r="AH47" s="45">
        <f t="shared" si="26"/>
        <v>0</v>
      </c>
      <c r="AI47" s="45">
        <f t="shared" si="26"/>
        <v>0</v>
      </c>
      <c r="AJ47" s="45">
        <f t="shared" si="26"/>
        <v>0</v>
      </c>
      <c r="AK47" s="45">
        <f t="shared" si="26"/>
        <v>0</v>
      </c>
      <c r="AL47" s="45">
        <f t="shared" si="26"/>
        <v>0</v>
      </c>
      <c r="AM47" s="45">
        <f t="shared" si="26"/>
        <v>0</v>
      </c>
      <c r="AN47" s="45">
        <f t="shared" si="26"/>
        <v>0</v>
      </c>
      <c r="AO47" s="45">
        <f t="shared" si="26"/>
        <v>0</v>
      </c>
      <c r="AP47" s="45">
        <f t="shared" si="26"/>
        <v>0</v>
      </c>
      <c r="AQ47" s="45">
        <f t="shared" si="26"/>
        <v>0</v>
      </c>
      <c r="AR47" s="45">
        <f t="shared" si="26"/>
        <v>0</v>
      </c>
      <c r="AS47" s="45">
        <f t="shared" si="26"/>
        <v>0</v>
      </c>
      <c r="AT47" s="45">
        <f t="shared" si="26"/>
        <v>0</v>
      </c>
      <c r="AU47" s="45">
        <f t="shared" si="26"/>
        <v>0</v>
      </c>
      <c r="AV47" s="8"/>
      <c r="AW47" s="8"/>
      <c r="AX47" s="8"/>
      <c r="AY47" s="8"/>
      <c r="AZ47" s="8"/>
      <c r="BA47" s="8"/>
      <c r="BB47" s="8"/>
      <c r="BC47" s="8"/>
      <c r="BD47" s="8"/>
      <c r="BE47" s="7"/>
      <c r="BF47" s="30">
        <f>SUM(E47:BE47)</f>
        <v>0</v>
      </c>
      <c r="BG47" s="30"/>
    </row>
    <row r="48" spans="1:59" ht="27.75" customHeight="1">
      <c r="A48" s="129"/>
      <c r="B48" s="158"/>
      <c r="C48" s="160"/>
      <c r="D48" s="44" t="s">
        <v>10</v>
      </c>
      <c r="E48" s="45">
        <f>E50+E52</f>
        <v>0</v>
      </c>
      <c r="F48" s="45">
        <f aca="true" t="shared" si="27" ref="F48:AU48">F50+F52</f>
        <v>0</v>
      </c>
      <c r="G48" s="45">
        <f t="shared" si="27"/>
        <v>0</v>
      </c>
      <c r="H48" s="45">
        <f t="shared" si="27"/>
        <v>0</v>
      </c>
      <c r="I48" s="45">
        <f t="shared" si="27"/>
        <v>0</v>
      </c>
      <c r="J48" s="45">
        <f t="shared" si="27"/>
        <v>0</v>
      </c>
      <c r="K48" s="45">
        <f t="shared" si="27"/>
        <v>0</v>
      </c>
      <c r="L48" s="45">
        <f t="shared" si="27"/>
        <v>0</v>
      </c>
      <c r="M48" s="45">
        <f t="shared" si="27"/>
        <v>0</v>
      </c>
      <c r="N48" s="45">
        <f t="shared" si="27"/>
        <v>0</v>
      </c>
      <c r="O48" s="45">
        <f t="shared" si="27"/>
        <v>0</v>
      </c>
      <c r="P48" s="45">
        <f t="shared" si="27"/>
        <v>0</v>
      </c>
      <c r="Q48" s="45">
        <f t="shared" si="27"/>
        <v>0</v>
      </c>
      <c r="R48" s="45">
        <f t="shared" si="27"/>
        <v>0</v>
      </c>
      <c r="S48" s="30">
        <f t="shared" si="27"/>
        <v>0</v>
      </c>
      <c r="T48" s="30">
        <f t="shared" si="27"/>
        <v>0</v>
      </c>
      <c r="U48" s="30">
        <f t="shared" si="27"/>
        <v>0</v>
      </c>
      <c r="V48" s="30">
        <f t="shared" si="27"/>
        <v>0</v>
      </c>
      <c r="W48" s="30">
        <f>W50+W52</f>
        <v>0</v>
      </c>
      <c r="X48" s="30">
        <f>X50+X52</f>
        <v>0</v>
      </c>
      <c r="Y48" s="45">
        <f t="shared" si="27"/>
        <v>0</v>
      </c>
      <c r="Z48" s="45">
        <f t="shared" si="27"/>
        <v>0</v>
      </c>
      <c r="AA48" s="45">
        <f t="shared" si="27"/>
        <v>0</v>
      </c>
      <c r="AB48" s="45">
        <f t="shared" si="27"/>
        <v>0</v>
      </c>
      <c r="AC48" s="45">
        <f t="shared" si="27"/>
        <v>0</v>
      </c>
      <c r="AD48" s="45">
        <f t="shared" si="27"/>
        <v>0</v>
      </c>
      <c r="AE48" s="45">
        <f t="shared" si="27"/>
        <v>0</v>
      </c>
      <c r="AF48" s="45">
        <f t="shared" si="27"/>
        <v>0</v>
      </c>
      <c r="AG48" s="45">
        <f t="shared" si="27"/>
        <v>0</v>
      </c>
      <c r="AH48" s="45">
        <f t="shared" si="27"/>
        <v>0</v>
      </c>
      <c r="AI48" s="45">
        <f t="shared" si="27"/>
        <v>0</v>
      </c>
      <c r="AJ48" s="45">
        <f t="shared" si="27"/>
        <v>0</v>
      </c>
      <c r="AK48" s="45">
        <f t="shared" si="27"/>
        <v>0</v>
      </c>
      <c r="AL48" s="45">
        <f t="shared" si="27"/>
        <v>0</v>
      </c>
      <c r="AM48" s="45">
        <f t="shared" si="27"/>
        <v>0</v>
      </c>
      <c r="AN48" s="45">
        <f t="shared" si="27"/>
        <v>0</v>
      </c>
      <c r="AO48" s="45">
        <f t="shared" si="27"/>
        <v>0</v>
      </c>
      <c r="AP48" s="45">
        <f t="shared" si="27"/>
        <v>0</v>
      </c>
      <c r="AQ48" s="45">
        <f t="shared" si="27"/>
        <v>0</v>
      </c>
      <c r="AR48" s="45">
        <f t="shared" si="27"/>
        <v>0</v>
      </c>
      <c r="AS48" s="45">
        <f t="shared" si="27"/>
        <v>0</v>
      </c>
      <c r="AT48" s="45">
        <f t="shared" si="27"/>
        <v>0</v>
      </c>
      <c r="AU48" s="45">
        <f t="shared" si="27"/>
        <v>0</v>
      </c>
      <c r="AV48" s="8"/>
      <c r="AW48" s="8"/>
      <c r="AX48" s="8"/>
      <c r="AY48" s="8"/>
      <c r="AZ48" s="8"/>
      <c r="BA48" s="8"/>
      <c r="BB48" s="8"/>
      <c r="BC48" s="8"/>
      <c r="BD48" s="8"/>
      <c r="BE48" s="7"/>
      <c r="BF48" s="30"/>
      <c r="BG48" s="30">
        <f>SUM(F48:BF48)</f>
        <v>0</v>
      </c>
    </row>
    <row r="49" spans="1:59" ht="12.75" customHeight="1">
      <c r="A49" s="129"/>
      <c r="B49" s="145"/>
      <c r="C49" s="161"/>
      <c r="D49" s="31" t="s">
        <v>9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8"/>
      <c r="AW49" s="8"/>
      <c r="AX49" s="8"/>
      <c r="AY49" s="8"/>
      <c r="AZ49" s="8"/>
      <c r="BA49" s="8"/>
      <c r="BB49" s="8"/>
      <c r="BC49" s="8"/>
      <c r="BD49" s="8"/>
      <c r="BE49" s="7"/>
      <c r="BF49" s="30">
        <f>SUM(E49:BE49)</f>
        <v>0</v>
      </c>
      <c r="BG49" s="30"/>
    </row>
    <row r="50" spans="1:60" ht="12.75" customHeight="1">
      <c r="A50" s="129"/>
      <c r="B50" s="146"/>
      <c r="C50" s="162"/>
      <c r="D50" s="33" t="s">
        <v>10</v>
      </c>
      <c r="E50" s="34">
        <f>E49/2</f>
        <v>0</v>
      </c>
      <c r="F50" s="34">
        <f aca="true" t="shared" si="28" ref="F50:AU50">F49/2</f>
        <v>0</v>
      </c>
      <c r="G50" s="34">
        <f t="shared" si="28"/>
        <v>0</v>
      </c>
      <c r="H50" s="34">
        <f t="shared" si="28"/>
        <v>0</v>
      </c>
      <c r="I50" s="34">
        <f t="shared" si="28"/>
        <v>0</v>
      </c>
      <c r="J50" s="34">
        <f t="shared" si="28"/>
        <v>0</v>
      </c>
      <c r="K50" s="34">
        <f t="shared" si="28"/>
        <v>0</v>
      </c>
      <c r="L50" s="34">
        <f t="shared" si="28"/>
        <v>0</v>
      </c>
      <c r="M50" s="34">
        <f t="shared" si="28"/>
        <v>0</v>
      </c>
      <c r="N50" s="34">
        <f t="shared" si="28"/>
        <v>0</v>
      </c>
      <c r="O50" s="34">
        <f t="shared" si="28"/>
        <v>0</v>
      </c>
      <c r="P50" s="34">
        <f t="shared" si="28"/>
        <v>0</v>
      </c>
      <c r="Q50" s="34">
        <f t="shared" si="28"/>
        <v>0</v>
      </c>
      <c r="R50" s="34">
        <f t="shared" si="28"/>
        <v>0</v>
      </c>
      <c r="S50" s="34">
        <f t="shared" si="28"/>
        <v>0</v>
      </c>
      <c r="T50" s="34">
        <f t="shared" si="28"/>
        <v>0</v>
      </c>
      <c r="U50" s="34">
        <f t="shared" si="28"/>
        <v>0</v>
      </c>
      <c r="V50" s="34">
        <f t="shared" si="28"/>
        <v>0</v>
      </c>
      <c r="W50" s="34">
        <f t="shared" si="28"/>
        <v>0</v>
      </c>
      <c r="X50" s="34">
        <f t="shared" si="28"/>
        <v>0</v>
      </c>
      <c r="Y50" s="34">
        <f t="shared" si="28"/>
        <v>0</v>
      </c>
      <c r="Z50" s="34">
        <f t="shared" si="28"/>
        <v>0</v>
      </c>
      <c r="AA50" s="34">
        <f t="shared" si="28"/>
        <v>0</v>
      </c>
      <c r="AB50" s="34">
        <f t="shared" si="28"/>
        <v>0</v>
      </c>
      <c r="AC50" s="34">
        <f t="shared" si="28"/>
        <v>0</v>
      </c>
      <c r="AD50" s="34">
        <f t="shared" si="28"/>
        <v>0</v>
      </c>
      <c r="AE50" s="34">
        <f t="shared" si="28"/>
        <v>0</v>
      </c>
      <c r="AF50" s="34">
        <f t="shared" si="28"/>
        <v>0</v>
      </c>
      <c r="AG50" s="34">
        <f t="shared" si="28"/>
        <v>0</v>
      </c>
      <c r="AH50" s="34">
        <f t="shared" si="28"/>
        <v>0</v>
      </c>
      <c r="AI50" s="34">
        <f t="shared" si="28"/>
        <v>0</v>
      </c>
      <c r="AJ50" s="34">
        <f t="shared" si="28"/>
        <v>0</v>
      </c>
      <c r="AK50" s="34">
        <f t="shared" si="28"/>
        <v>0</v>
      </c>
      <c r="AL50" s="34">
        <f t="shared" si="28"/>
        <v>0</v>
      </c>
      <c r="AM50" s="34">
        <f t="shared" si="28"/>
        <v>0</v>
      </c>
      <c r="AN50" s="34">
        <f t="shared" si="28"/>
        <v>0</v>
      </c>
      <c r="AO50" s="34">
        <f t="shared" si="28"/>
        <v>0</v>
      </c>
      <c r="AP50" s="34">
        <f t="shared" si="28"/>
        <v>0</v>
      </c>
      <c r="AQ50" s="34">
        <f t="shared" si="28"/>
        <v>0</v>
      </c>
      <c r="AR50" s="34">
        <f t="shared" si="28"/>
        <v>0</v>
      </c>
      <c r="AS50" s="34">
        <f t="shared" si="28"/>
        <v>0</v>
      </c>
      <c r="AT50" s="34">
        <f t="shared" si="28"/>
        <v>0</v>
      </c>
      <c r="AU50" s="34">
        <f t="shared" si="28"/>
        <v>0</v>
      </c>
      <c r="AV50" s="8"/>
      <c r="AW50" s="8"/>
      <c r="AX50" s="8"/>
      <c r="AY50" s="8"/>
      <c r="AZ50" s="8"/>
      <c r="BA50" s="8"/>
      <c r="BB50" s="8"/>
      <c r="BC50" s="8"/>
      <c r="BD50" s="8"/>
      <c r="BE50" s="7"/>
      <c r="BF50" s="30"/>
      <c r="BG50" s="30">
        <f>SUM(F50:BF50)</f>
        <v>0</v>
      </c>
      <c r="BH50" s="12"/>
    </row>
    <row r="51" spans="1:59" ht="12.75" customHeight="1">
      <c r="A51" s="129"/>
      <c r="B51" s="145"/>
      <c r="C51" s="161"/>
      <c r="D51" s="31" t="s">
        <v>9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8"/>
      <c r="AW51" s="8"/>
      <c r="AX51" s="8"/>
      <c r="AY51" s="8"/>
      <c r="AZ51" s="8"/>
      <c r="BA51" s="8"/>
      <c r="BB51" s="8"/>
      <c r="BC51" s="8"/>
      <c r="BD51" s="8"/>
      <c r="BE51" s="7"/>
      <c r="BF51" s="30">
        <f>SUM(E51:BE51)</f>
        <v>0</v>
      </c>
      <c r="BG51" s="30"/>
    </row>
    <row r="52" spans="1:60" ht="12.75" customHeight="1">
      <c r="A52" s="129"/>
      <c r="B52" s="146"/>
      <c r="C52" s="162"/>
      <c r="D52" s="33" t="s">
        <v>10</v>
      </c>
      <c r="E52" s="34">
        <f>E51/2</f>
        <v>0</v>
      </c>
      <c r="F52" s="34">
        <f aca="true" t="shared" si="29" ref="F52:AU52">F51/2</f>
        <v>0</v>
      </c>
      <c r="G52" s="34">
        <f t="shared" si="29"/>
        <v>0</v>
      </c>
      <c r="H52" s="34">
        <f t="shared" si="29"/>
        <v>0</v>
      </c>
      <c r="I52" s="34">
        <f t="shared" si="29"/>
        <v>0</v>
      </c>
      <c r="J52" s="34">
        <f t="shared" si="29"/>
        <v>0</v>
      </c>
      <c r="K52" s="34">
        <f t="shared" si="29"/>
        <v>0</v>
      </c>
      <c r="L52" s="34">
        <f t="shared" si="29"/>
        <v>0</v>
      </c>
      <c r="M52" s="34">
        <f t="shared" si="29"/>
        <v>0</v>
      </c>
      <c r="N52" s="34">
        <f t="shared" si="29"/>
        <v>0</v>
      </c>
      <c r="O52" s="34">
        <f t="shared" si="29"/>
        <v>0</v>
      </c>
      <c r="P52" s="34">
        <f t="shared" si="29"/>
        <v>0</v>
      </c>
      <c r="Q52" s="34">
        <f t="shared" si="29"/>
        <v>0</v>
      </c>
      <c r="R52" s="34">
        <f t="shared" si="29"/>
        <v>0</v>
      </c>
      <c r="S52" s="34">
        <f t="shared" si="29"/>
        <v>0</v>
      </c>
      <c r="T52" s="34">
        <f t="shared" si="29"/>
        <v>0</v>
      </c>
      <c r="U52" s="34">
        <f t="shared" si="29"/>
        <v>0</v>
      </c>
      <c r="V52" s="34">
        <f t="shared" si="29"/>
        <v>0</v>
      </c>
      <c r="W52" s="34">
        <f t="shared" si="29"/>
        <v>0</v>
      </c>
      <c r="X52" s="34">
        <f t="shared" si="29"/>
        <v>0</v>
      </c>
      <c r="Y52" s="34">
        <f t="shared" si="29"/>
        <v>0</v>
      </c>
      <c r="Z52" s="34">
        <f t="shared" si="29"/>
        <v>0</v>
      </c>
      <c r="AA52" s="34">
        <f t="shared" si="29"/>
        <v>0</v>
      </c>
      <c r="AB52" s="34">
        <f t="shared" si="29"/>
        <v>0</v>
      </c>
      <c r="AC52" s="34">
        <f t="shared" si="29"/>
        <v>0</v>
      </c>
      <c r="AD52" s="34">
        <f t="shared" si="29"/>
        <v>0</v>
      </c>
      <c r="AE52" s="34">
        <f t="shared" si="29"/>
        <v>0</v>
      </c>
      <c r="AF52" s="34">
        <f t="shared" si="29"/>
        <v>0</v>
      </c>
      <c r="AG52" s="34">
        <f t="shared" si="29"/>
        <v>0</v>
      </c>
      <c r="AH52" s="34">
        <f t="shared" si="29"/>
        <v>0</v>
      </c>
      <c r="AI52" s="34">
        <f t="shared" si="29"/>
        <v>0</v>
      </c>
      <c r="AJ52" s="34">
        <f t="shared" si="29"/>
        <v>0</v>
      </c>
      <c r="AK52" s="34">
        <f t="shared" si="29"/>
        <v>0</v>
      </c>
      <c r="AL52" s="34">
        <f t="shared" si="29"/>
        <v>0</v>
      </c>
      <c r="AM52" s="34">
        <f t="shared" si="29"/>
        <v>0</v>
      </c>
      <c r="AN52" s="34">
        <f t="shared" si="29"/>
        <v>0</v>
      </c>
      <c r="AO52" s="34">
        <f t="shared" si="29"/>
        <v>0</v>
      </c>
      <c r="AP52" s="34">
        <f t="shared" si="29"/>
        <v>0</v>
      </c>
      <c r="AQ52" s="34">
        <f t="shared" si="29"/>
        <v>0</v>
      </c>
      <c r="AR52" s="34">
        <f t="shared" si="29"/>
        <v>0</v>
      </c>
      <c r="AS52" s="34">
        <f t="shared" si="29"/>
        <v>0</v>
      </c>
      <c r="AT52" s="34">
        <f t="shared" si="29"/>
        <v>0</v>
      </c>
      <c r="AU52" s="34">
        <f t="shared" si="29"/>
        <v>0</v>
      </c>
      <c r="AV52" s="8"/>
      <c r="AW52" s="8"/>
      <c r="AX52" s="8"/>
      <c r="AY52" s="8"/>
      <c r="AZ52" s="8"/>
      <c r="BA52" s="8"/>
      <c r="BB52" s="8"/>
      <c r="BC52" s="8"/>
      <c r="BD52" s="8"/>
      <c r="BE52" s="7"/>
      <c r="BF52" s="30"/>
      <c r="BG52" s="30">
        <f>SUM(F52:BF52)</f>
        <v>0</v>
      </c>
      <c r="BH52" s="40"/>
    </row>
    <row r="53" spans="1:60" ht="38.25">
      <c r="A53" s="129"/>
      <c r="B53" s="26" t="s">
        <v>41</v>
      </c>
      <c r="C53" s="25" t="s">
        <v>29</v>
      </c>
      <c r="D53" s="31" t="s">
        <v>9</v>
      </c>
      <c r="E53" s="32"/>
      <c r="F53" s="32"/>
      <c r="G53" s="32"/>
      <c r="H53" s="32"/>
      <c r="I53" s="32"/>
      <c r="J53" s="32"/>
      <c r="K53" s="32"/>
      <c r="L53" s="31"/>
      <c r="M53" s="31"/>
      <c r="N53" s="31"/>
      <c r="O53" s="31"/>
      <c r="P53" s="31"/>
      <c r="Q53" s="31"/>
      <c r="R53" s="31"/>
      <c r="S53" s="32"/>
      <c r="T53" s="32"/>
      <c r="U53" s="32"/>
      <c r="V53" s="32"/>
      <c r="W53" s="32"/>
      <c r="X53" s="32"/>
      <c r="Y53" s="31"/>
      <c r="Z53" s="31"/>
      <c r="AA53" s="31"/>
      <c r="AB53" s="31"/>
      <c r="AC53" s="31"/>
      <c r="AD53" s="31"/>
      <c r="AE53" s="31"/>
      <c r="AF53" s="31"/>
      <c r="AG53" s="31"/>
      <c r="AH53" s="32"/>
      <c r="AI53" s="32"/>
      <c r="AJ53" s="32"/>
      <c r="AK53" s="32"/>
      <c r="AL53" s="31"/>
      <c r="AM53" s="32"/>
      <c r="AN53" s="32"/>
      <c r="AO53" s="32"/>
      <c r="AP53" s="32"/>
      <c r="AQ53" s="32"/>
      <c r="AR53" s="46"/>
      <c r="AS53" s="32"/>
      <c r="AT53" s="32"/>
      <c r="AU53" s="32"/>
      <c r="AV53" s="8"/>
      <c r="AW53" s="8"/>
      <c r="AX53" s="8"/>
      <c r="AY53" s="8"/>
      <c r="AZ53" s="8"/>
      <c r="BA53" s="8"/>
      <c r="BB53" s="8"/>
      <c r="BC53" s="8"/>
      <c r="BD53" s="8"/>
      <c r="BE53" s="7"/>
      <c r="BF53" s="30">
        <f>SUM(E53:BE53)</f>
        <v>0</v>
      </c>
      <c r="BG53" s="30"/>
      <c r="BH53" s="14"/>
    </row>
    <row r="54" spans="1:60" ht="12.75">
      <c r="A54" s="129"/>
      <c r="B54" s="131" t="s">
        <v>23</v>
      </c>
      <c r="C54" s="131"/>
      <c r="D54" s="131"/>
      <c r="E54" s="30">
        <f>E15+E17+E23+E25+E27+E29+E31+E33+E35+E41+E43+E49+E51+E45+E46+E53</f>
        <v>0</v>
      </c>
      <c r="F54" s="30">
        <f aca="true" t="shared" si="30" ref="F54:V54">F15+F17+F23+F25+F27+F29+F31+F33+F35+F41+F43+F49+F51+F45+F46+F53</f>
        <v>0</v>
      </c>
      <c r="G54" s="30">
        <f t="shared" si="30"/>
        <v>0</v>
      </c>
      <c r="H54" s="30">
        <f t="shared" si="30"/>
        <v>0</v>
      </c>
      <c r="I54" s="30">
        <f t="shared" si="30"/>
        <v>0</v>
      </c>
      <c r="J54" s="30">
        <f t="shared" si="30"/>
        <v>0</v>
      </c>
      <c r="K54" s="30">
        <f t="shared" si="30"/>
        <v>0</v>
      </c>
      <c r="L54" s="30">
        <f t="shared" si="30"/>
        <v>0</v>
      </c>
      <c r="M54" s="30">
        <f t="shared" si="30"/>
        <v>0</v>
      </c>
      <c r="N54" s="30">
        <f t="shared" si="30"/>
        <v>0</v>
      </c>
      <c r="O54" s="30">
        <f t="shared" si="30"/>
        <v>0</v>
      </c>
      <c r="P54" s="30">
        <f t="shared" si="30"/>
        <v>0</v>
      </c>
      <c r="Q54" s="30">
        <f t="shared" si="30"/>
        <v>0</v>
      </c>
      <c r="R54" s="30">
        <f t="shared" si="30"/>
        <v>0</v>
      </c>
      <c r="S54" s="30">
        <f t="shared" si="30"/>
        <v>0</v>
      </c>
      <c r="T54" s="30">
        <f t="shared" si="30"/>
        <v>0</v>
      </c>
      <c r="U54" s="30">
        <f t="shared" si="30"/>
        <v>0</v>
      </c>
      <c r="V54" s="30">
        <f t="shared" si="30"/>
        <v>0</v>
      </c>
      <c r="W54" s="30">
        <f>W15+W17+W23+W25+W27+W29+W31+W33+W35+W41+W43+W49+W51+W45+W46+W53</f>
        <v>0</v>
      </c>
      <c r="X54" s="30">
        <f>X15+X17+X23+X25+X27+X29+X31+X33+X35+X41+X43+X49+X51+X45+X46+X53</f>
        <v>0</v>
      </c>
      <c r="Y54" s="30">
        <f>Y15+Y17+Y23+Y25+Y27+Y29+Y31+Y33+Y35+Y41+Y43+Y49+Y51+Y45+Y46+Y53</f>
        <v>0</v>
      </c>
      <c r="Z54" s="30">
        <f aca="true" t="shared" si="31" ref="Z54:AU54">Z15+Z17+Z23+Z25+Z27+Z29+Z31+Z33+Z35+Z41+Z43+Z49+Z51+Z45+Z46+Z53</f>
        <v>0</v>
      </c>
      <c r="AA54" s="30">
        <f t="shared" si="31"/>
        <v>0</v>
      </c>
      <c r="AB54" s="30">
        <f t="shared" si="31"/>
        <v>0</v>
      </c>
      <c r="AC54" s="30">
        <f t="shared" si="31"/>
        <v>0</v>
      </c>
      <c r="AD54" s="30">
        <f t="shared" si="31"/>
        <v>0</v>
      </c>
      <c r="AE54" s="30">
        <f t="shared" si="31"/>
        <v>0</v>
      </c>
      <c r="AF54" s="30">
        <f t="shared" si="31"/>
        <v>0</v>
      </c>
      <c r="AG54" s="30">
        <f t="shared" si="31"/>
        <v>0</v>
      </c>
      <c r="AH54" s="30">
        <f t="shared" si="31"/>
        <v>0</v>
      </c>
      <c r="AI54" s="30">
        <f t="shared" si="31"/>
        <v>0</v>
      </c>
      <c r="AJ54" s="30">
        <f t="shared" si="31"/>
        <v>0</v>
      </c>
      <c r="AK54" s="30">
        <f>AK15+AK17+AK23+AK25+AK27+AK29+AK31+AK33+AK35+AK41+AK43+AK49+AK51+AK45+AK46+AK53</f>
        <v>0</v>
      </c>
      <c r="AL54" s="30">
        <f t="shared" si="31"/>
        <v>0</v>
      </c>
      <c r="AM54" s="30">
        <f t="shared" si="31"/>
        <v>0</v>
      </c>
      <c r="AN54" s="30">
        <f t="shared" si="31"/>
        <v>0</v>
      </c>
      <c r="AO54" s="30">
        <f t="shared" si="31"/>
        <v>0</v>
      </c>
      <c r="AP54" s="30">
        <f t="shared" si="31"/>
        <v>0</v>
      </c>
      <c r="AQ54" s="30">
        <f t="shared" si="31"/>
        <v>0</v>
      </c>
      <c r="AR54" s="30">
        <f t="shared" si="31"/>
        <v>0</v>
      </c>
      <c r="AS54" s="30">
        <f t="shared" si="31"/>
        <v>0</v>
      </c>
      <c r="AT54" s="30">
        <f t="shared" si="31"/>
        <v>0</v>
      </c>
      <c r="AU54" s="30">
        <f t="shared" si="31"/>
        <v>0</v>
      </c>
      <c r="AV54" s="8"/>
      <c r="AW54" s="8"/>
      <c r="AX54" s="8"/>
      <c r="AY54" s="8"/>
      <c r="AZ54" s="8"/>
      <c r="BA54" s="8"/>
      <c r="BB54" s="8"/>
      <c r="BC54" s="8"/>
      <c r="BD54" s="8"/>
      <c r="BE54" s="7"/>
      <c r="BF54" s="30">
        <f>BF15+BF17+BF23+BF25+BF27+BF29+BF31+BF33+BF35+BF41+BF43+BF49+BF51</f>
        <v>0</v>
      </c>
      <c r="BG54" s="30"/>
      <c r="BH54" s="47"/>
    </row>
    <row r="55" spans="1:59" ht="12.75">
      <c r="A55" s="129"/>
      <c r="B55" s="131" t="s">
        <v>24</v>
      </c>
      <c r="C55" s="131"/>
      <c r="D55" s="131"/>
      <c r="E55" s="30">
        <f aca="true" t="shared" si="32" ref="E55:V55">E16+E18+E24+E26+E28+E30+E32+E34+E36+E42+E44+E50+E52</f>
        <v>0</v>
      </c>
      <c r="F55" s="30">
        <f t="shared" si="32"/>
        <v>0</v>
      </c>
      <c r="G55" s="30">
        <f t="shared" si="32"/>
        <v>0</v>
      </c>
      <c r="H55" s="30">
        <f t="shared" si="32"/>
        <v>0</v>
      </c>
      <c r="I55" s="30">
        <f t="shared" si="32"/>
        <v>0</v>
      </c>
      <c r="J55" s="30">
        <f t="shared" si="32"/>
        <v>0</v>
      </c>
      <c r="K55" s="30">
        <f t="shared" si="32"/>
        <v>0</v>
      </c>
      <c r="L55" s="30">
        <f t="shared" si="32"/>
        <v>0</v>
      </c>
      <c r="M55" s="30">
        <f t="shared" si="32"/>
        <v>0</v>
      </c>
      <c r="N55" s="30">
        <f t="shared" si="32"/>
        <v>0</v>
      </c>
      <c r="O55" s="30">
        <f t="shared" si="32"/>
        <v>0</v>
      </c>
      <c r="P55" s="30">
        <f t="shared" si="32"/>
        <v>0</v>
      </c>
      <c r="Q55" s="30">
        <f t="shared" si="32"/>
        <v>0</v>
      </c>
      <c r="R55" s="30">
        <f t="shared" si="32"/>
        <v>0</v>
      </c>
      <c r="S55" s="30">
        <f t="shared" si="32"/>
        <v>0</v>
      </c>
      <c r="T55" s="30">
        <f t="shared" si="32"/>
        <v>0</v>
      </c>
      <c r="U55" s="30">
        <f t="shared" si="32"/>
        <v>0</v>
      </c>
      <c r="V55" s="30">
        <f t="shared" si="32"/>
        <v>0</v>
      </c>
      <c r="W55" s="30">
        <f>W16+W18+W24+W26+W28+W30+W32+W34+W36+W42+W44+W50+W52</f>
        <v>0</v>
      </c>
      <c r="X55" s="30">
        <f>X16+X18+X24+X26+X28+X30+X32+X34+X36+X42+X44+X50+X52</f>
        <v>0</v>
      </c>
      <c r="Y55" s="30">
        <f aca="true" t="shared" si="33" ref="Y55:AU55">Y16+Y18+Y24+Y26+Y28+Y30+Y32+Y34+Y36+Y42+Y44+Y50+Y52</f>
        <v>0</v>
      </c>
      <c r="Z55" s="30">
        <f t="shared" si="33"/>
        <v>0</v>
      </c>
      <c r="AA55" s="30">
        <f t="shared" si="33"/>
        <v>0</v>
      </c>
      <c r="AB55" s="30">
        <f t="shared" si="33"/>
        <v>0</v>
      </c>
      <c r="AC55" s="30">
        <f t="shared" si="33"/>
        <v>0</v>
      </c>
      <c r="AD55" s="30">
        <f t="shared" si="33"/>
        <v>0</v>
      </c>
      <c r="AE55" s="30">
        <f t="shared" si="33"/>
        <v>0</v>
      </c>
      <c r="AF55" s="30">
        <f t="shared" si="33"/>
        <v>0</v>
      </c>
      <c r="AG55" s="30">
        <f t="shared" si="33"/>
        <v>0</v>
      </c>
      <c r="AH55" s="30">
        <f t="shared" si="33"/>
        <v>0</v>
      </c>
      <c r="AI55" s="30">
        <f t="shared" si="33"/>
        <v>0</v>
      </c>
      <c r="AJ55" s="30">
        <f t="shared" si="33"/>
        <v>0</v>
      </c>
      <c r="AK55" s="30">
        <f t="shared" si="33"/>
        <v>0</v>
      </c>
      <c r="AL55" s="30">
        <f t="shared" si="33"/>
        <v>0</v>
      </c>
      <c r="AM55" s="30">
        <f t="shared" si="33"/>
        <v>0</v>
      </c>
      <c r="AN55" s="30">
        <f t="shared" si="33"/>
        <v>0</v>
      </c>
      <c r="AO55" s="30">
        <f t="shared" si="33"/>
        <v>0</v>
      </c>
      <c r="AP55" s="30">
        <f t="shared" si="33"/>
        <v>0</v>
      </c>
      <c r="AQ55" s="30">
        <f t="shared" si="33"/>
        <v>0</v>
      </c>
      <c r="AR55" s="30">
        <f t="shared" si="33"/>
        <v>0</v>
      </c>
      <c r="AS55" s="30">
        <f t="shared" si="33"/>
        <v>0</v>
      </c>
      <c r="AT55" s="30">
        <f t="shared" si="33"/>
        <v>0</v>
      </c>
      <c r="AU55" s="30">
        <f t="shared" si="33"/>
        <v>0</v>
      </c>
      <c r="AV55" s="8"/>
      <c r="AW55" s="8"/>
      <c r="AX55" s="8"/>
      <c r="AY55" s="8"/>
      <c r="AZ55" s="8"/>
      <c r="BA55" s="8"/>
      <c r="BB55" s="8"/>
      <c r="BC55" s="8"/>
      <c r="BD55" s="8"/>
      <c r="BE55" s="7"/>
      <c r="BF55" s="30"/>
      <c r="BG55" s="30">
        <f>SUM(F55:AR55)</f>
        <v>0</v>
      </c>
    </row>
    <row r="56" spans="1:59" ht="12.75">
      <c r="A56" s="130"/>
      <c r="B56" s="131" t="s">
        <v>19</v>
      </c>
      <c r="C56" s="131"/>
      <c r="D56" s="131"/>
      <c r="E56" s="30">
        <f>E54+E55</f>
        <v>0</v>
      </c>
      <c r="F56" s="30">
        <f aca="true" t="shared" si="34" ref="F56:AU56">F54+F55</f>
        <v>0</v>
      </c>
      <c r="G56" s="30">
        <f t="shared" si="34"/>
        <v>0</v>
      </c>
      <c r="H56" s="30">
        <f t="shared" si="34"/>
        <v>0</v>
      </c>
      <c r="I56" s="30">
        <f t="shared" si="34"/>
        <v>0</v>
      </c>
      <c r="J56" s="30">
        <f t="shared" si="34"/>
        <v>0</v>
      </c>
      <c r="K56" s="30">
        <f t="shared" si="34"/>
        <v>0</v>
      </c>
      <c r="L56" s="30">
        <f t="shared" si="34"/>
        <v>0</v>
      </c>
      <c r="M56" s="30">
        <f t="shared" si="34"/>
        <v>0</v>
      </c>
      <c r="N56" s="30">
        <f t="shared" si="34"/>
        <v>0</v>
      </c>
      <c r="O56" s="30">
        <f t="shared" si="34"/>
        <v>0</v>
      </c>
      <c r="P56" s="30">
        <f t="shared" si="34"/>
        <v>0</v>
      </c>
      <c r="Q56" s="30">
        <f t="shared" si="34"/>
        <v>0</v>
      </c>
      <c r="R56" s="30">
        <f t="shared" si="34"/>
        <v>0</v>
      </c>
      <c r="S56" s="30">
        <f t="shared" si="34"/>
        <v>0</v>
      </c>
      <c r="T56" s="30">
        <f t="shared" si="34"/>
        <v>0</v>
      </c>
      <c r="U56" s="30">
        <f t="shared" si="34"/>
        <v>0</v>
      </c>
      <c r="V56" s="30">
        <f t="shared" si="34"/>
        <v>0</v>
      </c>
      <c r="W56" s="30">
        <f>W54+W55</f>
        <v>0</v>
      </c>
      <c r="X56" s="30">
        <f>X54+X55</f>
        <v>0</v>
      </c>
      <c r="Y56" s="30">
        <f t="shared" si="34"/>
        <v>0</v>
      </c>
      <c r="Z56" s="30">
        <f t="shared" si="34"/>
        <v>0</v>
      </c>
      <c r="AA56" s="30">
        <f t="shared" si="34"/>
        <v>0</v>
      </c>
      <c r="AB56" s="30">
        <f t="shared" si="34"/>
        <v>0</v>
      </c>
      <c r="AC56" s="30">
        <f t="shared" si="34"/>
        <v>0</v>
      </c>
      <c r="AD56" s="30">
        <f t="shared" si="34"/>
        <v>0</v>
      </c>
      <c r="AE56" s="30">
        <f t="shared" si="34"/>
        <v>0</v>
      </c>
      <c r="AF56" s="30">
        <f t="shared" si="34"/>
        <v>0</v>
      </c>
      <c r="AG56" s="30">
        <f t="shared" si="34"/>
        <v>0</v>
      </c>
      <c r="AH56" s="30">
        <f t="shared" si="34"/>
        <v>0</v>
      </c>
      <c r="AI56" s="30">
        <f t="shared" si="34"/>
        <v>0</v>
      </c>
      <c r="AJ56" s="30">
        <f t="shared" si="34"/>
        <v>0</v>
      </c>
      <c r="AK56" s="30">
        <f t="shared" si="34"/>
        <v>0</v>
      </c>
      <c r="AL56" s="30">
        <f t="shared" si="34"/>
        <v>0</v>
      </c>
      <c r="AM56" s="30">
        <f t="shared" si="34"/>
        <v>0</v>
      </c>
      <c r="AN56" s="30">
        <f t="shared" si="34"/>
        <v>0</v>
      </c>
      <c r="AO56" s="30">
        <f t="shared" si="34"/>
        <v>0</v>
      </c>
      <c r="AP56" s="30">
        <f t="shared" si="34"/>
        <v>0</v>
      </c>
      <c r="AQ56" s="30">
        <f t="shared" si="34"/>
        <v>0</v>
      </c>
      <c r="AR56" s="30">
        <f t="shared" si="34"/>
        <v>0</v>
      </c>
      <c r="AS56" s="30">
        <f t="shared" si="34"/>
        <v>0</v>
      </c>
      <c r="AT56" s="30">
        <f t="shared" si="34"/>
        <v>0</v>
      </c>
      <c r="AU56" s="30">
        <f t="shared" si="34"/>
        <v>0</v>
      </c>
      <c r="AV56" s="8"/>
      <c r="AW56" s="8"/>
      <c r="AX56" s="8"/>
      <c r="AY56" s="8"/>
      <c r="AZ56" s="8"/>
      <c r="BA56" s="8"/>
      <c r="BB56" s="8"/>
      <c r="BC56" s="8"/>
      <c r="BD56" s="8"/>
      <c r="BE56" s="7"/>
      <c r="BF56" s="143">
        <f>SUM(E56:BE56)</f>
        <v>0</v>
      </c>
      <c r="BG56" s="144"/>
    </row>
    <row r="57" spans="22:60" ht="12.75">
      <c r="V57" s="39"/>
      <c r="BF57" s="24"/>
      <c r="BG57" s="24"/>
      <c r="BH57" s="35"/>
    </row>
    <row r="58" spans="22:60" ht="12.75">
      <c r="V58" s="39"/>
      <c r="BF58" s="24"/>
      <c r="BG58" s="24"/>
      <c r="BH58" s="35"/>
    </row>
    <row r="59" spans="22:60" ht="12.75">
      <c r="V59" s="39"/>
      <c r="W59" s="10"/>
      <c r="Y59" t="s">
        <v>27</v>
      </c>
      <c r="AE59" s="36"/>
      <c r="AG59" t="s">
        <v>34</v>
      </c>
      <c r="BF59" s="24"/>
      <c r="BG59" s="24"/>
      <c r="BH59" s="35"/>
    </row>
    <row r="61" spans="23:33" ht="12.75">
      <c r="W61" s="11"/>
      <c r="Y61" s="2" t="s">
        <v>28</v>
      </c>
      <c r="AE61" s="37"/>
      <c r="AG61" t="s">
        <v>35</v>
      </c>
    </row>
  </sheetData>
  <sheetProtection/>
  <mergeCells count="63">
    <mergeCell ref="BG6:BG12"/>
    <mergeCell ref="E6:I6"/>
    <mergeCell ref="J6:M6"/>
    <mergeCell ref="AA6:AD6"/>
    <mergeCell ref="AE6:AI6"/>
    <mergeCell ref="AJ6:AM6"/>
    <mergeCell ref="AN6:AR6"/>
    <mergeCell ref="AW6:AZ6"/>
    <mergeCell ref="BF6:BF12"/>
    <mergeCell ref="A6:A12"/>
    <mergeCell ref="B6:B12"/>
    <mergeCell ref="C6:C12"/>
    <mergeCell ref="E9:BE9"/>
    <mergeCell ref="E11:BE11"/>
    <mergeCell ref="W6:Z6"/>
    <mergeCell ref="BA6:BE6"/>
    <mergeCell ref="N6:R6"/>
    <mergeCell ref="S6:V6"/>
    <mergeCell ref="B27:B28"/>
    <mergeCell ref="B21:B22"/>
    <mergeCell ref="C21:C22"/>
    <mergeCell ref="C17:C18"/>
    <mergeCell ref="AS6:AV6"/>
    <mergeCell ref="B17:B18"/>
    <mergeCell ref="D6:D12"/>
    <mergeCell ref="B19:B20"/>
    <mergeCell ref="C19:C20"/>
    <mergeCell ref="C33:C34"/>
    <mergeCell ref="A13:A56"/>
    <mergeCell ref="B13:B14"/>
    <mergeCell ref="C13:C14"/>
    <mergeCell ref="B15:B16"/>
    <mergeCell ref="C15:C16"/>
    <mergeCell ref="B23:B24"/>
    <mergeCell ref="C23:C24"/>
    <mergeCell ref="B25:B26"/>
    <mergeCell ref="C25:C26"/>
    <mergeCell ref="B43:B44"/>
    <mergeCell ref="C43:C44"/>
    <mergeCell ref="C27:C28"/>
    <mergeCell ref="B35:B36"/>
    <mergeCell ref="C35:C36"/>
    <mergeCell ref="B29:B30"/>
    <mergeCell ref="C29:C30"/>
    <mergeCell ref="B31:B32"/>
    <mergeCell ref="C31:C32"/>
    <mergeCell ref="B33:B34"/>
    <mergeCell ref="B56:D56"/>
    <mergeCell ref="BF56:BG56"/>
    <mergeCell ref="B51:B52"/>
    <mergeCell ref="C51:C52"/>
    <mergeCell ref="B37:B38"/>
    <mergeCell ref="C37:C38"/>
    <mergeCell ref="B39:B40"/>
    <mergeCell ref="C39:C40"/>
    <mergeCell ref="B41:B42"/>
    <mergeCell ref="C41:C42"/>
    <mergeCell ref="B47:B48"/>
    <mergeCell ref="C47:C48"/>
    <mergeCell ref="B49:B50"/>
    <mergeCell ref="C49:C50"/>
    <mergeCell ref="B54:D54"/>
    <mergeCell ref="B55:D55"/>
  </mergeCells>
  <printOptions/>
  <pageMargins left="0.25" right="0.25" top="0.75" bottom="0.75" header="0.3" footer="0.3"/>
  <pageSetup fitToHeight="1" fitToWidth="1"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63"/>
  <sheetViews>
    <sheetView zoomScale="82" zoomScaleNormal="82" zoomScalePageLayoutView="0" workbookViewId="0" topLeftCell="A1">
      <selection activeCell="S15" sqref="S15"/>
    </sheetView>
  </sheetViews>
  <sheetFormatPr defaultColWidth="9.00390625" defaultRowHeight="12.75"/>
  <cols>
    <col min="1" max="1" width="4.125" style="2" customWidth="1"/>
    <col min="2" max="2" width="11.875" style="2" customWidth="1"/>
    <col min="3" max="3" width="30.875" style="23" customWidth="1"/>
    <col min="4" max="4" width="9.125" style="2" customWidth="1"/>
    <col min="5" max="21" width="3.875" style="2" customWidth="1"/>
    <col min="22" max="22" width="3.875" style="38" customWidth="1"/>
    <col min="23" max="57" width="3.875" style="2" customWidth="1"/>
    <col min="58" max="58" width="6.625" style="23" customWidth="1"/>
    <col min="59" max="59" width="9.125" style="23" customWidth="1"/>
    <col min="60" max="60" width="9.125" style="13" customWidth="1"/>
    <col min="61" max="16384" width="9.125" style="2" customWidth="1"/>
  </cols>
  <sheetData>
    <row r="2" ht="12.75">
      <c r="Z2" s="59">
        <f>'1 курс'!Z2</f>
        <v>0</v>
      </c>
    </row>
    <row r="5" spans="1:59" ht="12.75" customHeight="1">
      <c r="A5" s="114" t="s">
        <v>0</v>
      </c>
      <c r="B5" s="114" t="s">
        <v>1</v>
      </c>
      <c r="C5" s="128" t="s">
        <v>2</v>
      </c>
      <c r="D5" s="114" t="s">
        <v>3</v>
      </c>
      <c r="E5" s="166" t="str">
        <f>'1 курс'!E4:I4</f>
        <v>август-сентябрь</v>
      </c>
      <c r="F5" s="166"/>
      <c r="G5" s="166"/>
      <c r="H5" s="166"/>
      <c r="I5" s="166"/>
      <c r="J5" s="166" t="str">
        <f>'1 курс'!J4:M4</f>
        <v>октябрь</v>
      </c>
      <c r="K5" s="166"/>
      <c r="L5" s="166"/>
      <c r="M5" s="166"/>
      <c r="N5" s="154" t="str">
        <f>'1 курс'!N4:R4</f>
        <v>ноябрь</v>
      </c>
      <c r="O5" s="155"/>
      <c r="P5" s="155"/>
      <c r="Q5" s="155"/>
      <c r="R5" s="155"/>
      <c r="S5" s="166" t="str">
        <f>'1 курс'!S4:V4</f>
        <v>декабрь</v>
      </c>
      <c r="T5" s="166"/>
      <c r="U5" s="166"/>
      <c r="V5" s="166"/>
      <c r="W5" s="166" t="str">
        <f>'1 курс'!W4:Z4</f>
        <v>январь</v>
      </c>
      <c r="X5" s="166"/>
      <c r="Y5" s="166"/>
      <c r="Z5" s="166"/>
      <c r="AA5" s="166" t="str">
        <f>'1 курс'!AA4:AD4</f>
        <v>февраль</v>
      </c>
      <c r="AB5" s="166"/>
      <c r="AC5" s="166"/>
      <c r="AD5" s="166"/>
      <c r="AE5" s="166" t="str">
        <f>'1 курс'!AE4:AI4</f>
        <v>март</v>
      </c>
      <c r="AF5" s="166"/>
      <c r="AG5" s="166"/>
      <c r="AH5" s="166"/>
      <c r="AI5" s="166"/>
      <c r="AJ5" s="166" t="str">
        <f>'1 курс'!AJ4:AM4</f>
        <v>апрель</v>
      </c>
      <c r="AK5" s="166"/>
      <c r="AL5" s="166"/>
      <c r="AM5" s="166"/>
      <c r="AN5" s="166" t="str">
        <f>'1 курс'!AN4:AR4</f>
        <v>май</v>
      </c>
      <c r="AO5" s="166"/>
      <c r="AP5" s="166"/>
      <c r="AQ5" s="166"/>
      <c r="AR5" s="166"/>
      <c r="AS5" s="166" t="str">
        <f>'1 курс'!AS4:AV4</f>
        <v>июнь</v>
      </c>
      <c r="AT5" s="166"/>
      <c r="AU5" s="166"/>
      <c r="AV5" s="166"/>
      <c r="AW5" s="166" t="str">
        <f>'1 курс'!AW4:AZ4</f>
        <v>июль</v>
      </c>
      <c r="AX5" s="166"/>
      <c r="AY5" s="166"/>
      <c r="AZ5" s="166"/>
      <c r="BA5" s="154" t="str">
        <f>'1 курс'!BA4:BE4</f>
        <v>август</v>
      </c>
      <c r="BB5" s="155"/>
      <c r="BC5" s="155"/>
      <c r="BD5" s="155"/>
      <c r="BE5" s="156"/>
      <c r="BF5" s="114" t="s">
        <v>26</v>
      </c>
      <c r="BG5" s="114" t="s">
        <v>25</v>
      </c>
    </row>
    <row r="6" spans="1:59" ht="12.75" customHeight="1">
      <c r="A6" s="114"/>
      <c r="B6" s="114"/>
      <c r="C6" s="128"/>
      <c r="D6" s="114"/>
      <c r="E6" s="57">
        <f>'1 курс'!E5</f>
        <v>27</v>
      </c>
      <c r="F6" s="57">
        <f>'1 курс'!F5</f>
        <v>3</v>
      </c>
      <c r="G6" s="57">
        <f>'1 курс'!G5</f>
        <v>10</v>
      </c>
      <c r="H6" s="57">
        <f>'1 курс'!H5</f>
        <v>17</v>
      </c>
      <c r="I6" s="57">
        <f>'1 курс'!I5</f>
        <v>24</v>
      </c>
      <c r="J6" s="57">
        <f>'1 курс'!J5</f>
        <v>1</v>
      </c>
      <c r="K6" s="57">
        <f>'1 курс'!K5</f>
        <v>8</v>
      </c>
      <c r="L6" s="57">
        <f>'1 курс'!L5</f>
        <v>15</v>
      </c>
      <c r="M6" s="57">
        <f>'1 курс'!M5</f>
        <v>22</v>
      </c>
      <c r="N6" s="57">
        <f>'1 курс'!N5</f>
        <v>29</v>
      </c>
      <c r="O6" s="57">
        <f>'1 курс'!O5</f>
        <v>5</v>
      </c>
      <c r="P6" s="57">
        <f>'1 курс'!P5</f>
        <v>12</v>
      </c>
      <c r="Q6" s="57">
        <f>'1 курс'!Q5</f>
        <v>19</v>
      </c>
      <c r="R6" s="57">
        <f>'1 курс'!R5</f>
        <v>26</v>
      </c>
      <c r="S6" s="57">
        <f>'1 курс'!S5</f>
        <v>3</v>
      </c>
      <c r="T6" s="57">
        <f>'1 курс'!T5</f>
        <v>10</v>
      </c>
      <c r="U6" s="57">
        <f>'1 курс'!U5</f>
        <v>17</v>
      </c>
      <c r="V6" s="57">
        <f>'1 курс'!V5</f>
        <v>24</v>
      </c>
      <c r="W6" s="57">
        <f>'1 курс'!W5</f>
        <v>0</v>
      </c>
      <c r="X6" s="57">
        <f>'1 курс'!X5</f>
        <v>7</v>
      </c>
      <c r="Y6" s="57">
        <f>'1 курс'!Y5</f>
        <v>14</v>
      </c>
      <c r="Z6" s="57">
        <f>'1 курс'!Z5</f>
        <v>21</v>
      </c>
      <c r="AA6" s="57">
        <f>'1 курс'!AA5</f>
        <v>28</v>
      </c>
      <c r="AB6" s="57">
        <f>'1 курс'!AB5</f>
        <v>4</v>
      </c>
      <c r="AC6" s="57">
        <f>'1 курс'!AC5</f>
        <v>11</v>
      </c>
      <c r="AD6" s="57">
        <f>'1 курс'!AD5</f>
        <v>18</v>
      </c>
      <c r="AE6" s="57">
        <f>'1 курс'!AE5</f>
        <v>25</v>
      </c>
      <c r="AF6" s="57">
        <f>'1 курс'!AF5</f>
        <v>4</v>
      </c>
      <c r="AG6" s="57">
        <f>'1 курс'!AG5</f>
        <v>11</v>
      </c>
      <c r="AH6" s="57">
        <f>'1 курс'!AH5</f>
        <v>18</v>
      </c>
      <c r="AI6" s="57">
        <f>'1 курс'!AI5</f>
        <v>25</v>
      </c>
      <c r="AJ6" s="57">
        <f>'1 курс'!AJ5</f>
        <v>1</v>
      </c>
      <c r="AK6" s="57">
        <f>'1 курс'!AK5</f>
        <v>8</v>
      </c>
      <c r="AL6" s="57">
        <f>'1 курс'!AL5</f>
        <v>15</v>
      </c>
      <c r="AM6" s="57">
        <f>'1 курс'!AM5</f>
        <v>22</v>
      </c>
      <c r="AN6" s="57">
        <f>'1 курс'!AN5</f>
        <v>29</v>
      </c>
      <c r="AO6" s="57">
        <f>'1 курс'!AO5</f>
        <v>6</v>
      </c>
      <c r="AP6" s="57">
        <f>'1 курс'!AP5</f>
        <v>13</v>
      </c>
      <c r="AQ6" s="57">
        <f>'1 курс'!AQ5</f>
        <v>20</v>
      </c>
      <c r="AR6" s="57">
        <f>'1 курс'!AR5</f>
        <v>27</v>
      </c>
      <c r="AS6" s="57">
        <f>'1 курс'!AS5</f>
        <v>3</v>
      </c>
      <c r="AT6" s="57">
        <f>'1 курс'!AT5</f>
        <v>10</v>
      </c>
      <c r="AU6" s="57">
        <f>'1 курс'!AU5</f>
        <v>17</v>
      </c>
      <c r="AV6" s="57">
        <f>'1 курс'!AV5</f>
        <v>24</v>
      </c>
      <c r="AW6" s="57">
        <f>'1 курс'!AW5</f>
        <v>1</v>
      </c>
      <c r="AX6" s="57">
        <f>'1 курс'!AX5</f>
        <v>8</v>
      </c>
      <c r="AY6" s="57">
        <f>'1 курс'!AY5</f>
        <v>15</v>
      </c>
      <c r="AZ6" s="57">
        <f>'1 курс'!AZ5</f>
        <v>22</v>
      </c>
      <c r="BA6" s="57">
        <f>'1 курс'!BA5</f>
        <v>29</v>
      </c>
      <c r="BB6" s="57">
        <f>'1 курс'!BB5</f>
        <v>5</v>
      </c>
      <c r="BC6" s="57">
        <f>'1 курс'!BC5</f>
        <v>12</v>
      </c>
      <c r="BD6" s="57">
        <f>'1 курс'!BD5</f>
        <v>19</v>
      </c>
      <c r="BE6" s="57">
        <f>'1 курс'!BE5</f>
        <v>26</v>
      </c>
      <c r="BF6" s="114"/>
      <c r="BG6" s="114"/>
    </row>
    <row r="7" spans="1:59" ht="12.75" customHeight="1">
      <c r="A7" s="114"/>
      <c r="B7" s="114"/>
      <c r="C7" s="128"/>
      <c r="D7" s="114"/>
      <c r="E7" s="58">
        <f>'1 курс'!E6</f>
        <v>1</v>
      </c>
      <c r="F7" s="58">
        <f>'1 курс'!F6</f>
        <v>8</v>
      </c>
      <c r="G7" s="58">
        <f>'1 курс'!G6</f>
        <v>15</v>
      </c>
      <c r="H7" s="58">
        <f>'1 курс'!H6</f>
        <v>22</v>
      </c>
      <c r="I7" s="58">
        <f>'1 курс'!I6</f>
        <v>29</v>
      </c>
      <c r="J7" s="58">
        <f>'1 курс'!J6</f>
        <v>6</v>
      </c>
      <c r="K7" s="58">
        <f>'1 курс'!K6</f>
        <v>13</v>
      </c>
      <c r="L7" s="58">
        <f>'1 курс'!L6</f>
        <v>20</v>
      </c>
      <c r="M7" s="58">
        <f>'1 курс'!M6</f>
        <v>27</v>
      </c>
      <c r="N7" s="58">
        <f>'1 курс'!N6</f>
        <v>3</v>
      </c>
      <c r="O7" s="58">
        <f>'1 курс'!O6</f>
        <v>10</v>
      </c>
      <c r="P7" s="58">
        <f>'1 курс'!P6</f>
        <v>17</v>
      </c>
      <c r="Q7" s="58">
        <f>'1 курс'!Q6</f>
        <v>24</v>
      </c>
      <c r="R7" s="58">
        <f>'1 курс'!R6</f>
        <v>1</v>
      </c>
      <c r="S7" s="58">
        <f>'1 курс'!S6</f>
        <v>8</v>
      </c>
      <c r="T7" s="58">
        <f>'1 курс'!T6</f>
        <v>15</v>
      </c>
      <c r="U7" s="58">
        <f>'1 курс'!U6</f>
        <v>22</v>
      </c>
      <c r="V7" s="58">
        <f>'1 курс'!V6</f>
        <v>29</v>
      </c>
      <c r="W7" s="58">
        <f>'1 курс'!W6</f>
        <v>5</v>
      </c>
      <c r="X7" s="58">
        <f>'1 курс'!X6</f>
        <v>12</v>
      </c>
      <c r="Y7" s="58">
        <f>'1 курс'!Y6</f>
        <v>19</v>
      </c>
      <c r="Z7" s="58">
        <f>'1 курс'!Z6</f>
        <v>26</v>
      </c>
      <c r="AA7" s="58">
        <f>'1 курс'!AA6</f>
        <v>2</v>
      </c>
      <c r="AB7" s="58">
        <f>'1 курс'!AB6</f>
        <v>9</v>
      </c>
      <c r="AC7" s="58">
        <f>'1 курс'!AC6</f>
        <v>16</v>
      </c>
      <c r="AD7" s="58">
        <f>'1 курс'!AD6</f>
        <v>23</v>
      </c>
      <c r="AE7" s="58">
        <f>'1 курс'!AE6</f>
        <v>2</v>
      </c>
      <c r="AF7" s="58">
        <f>'1 курс'!AF6</f>
        <v>9</v>
      </c>
      <c r="AG7" s="58">
        <f>'1 курс'!AG6</f>
        <v>16</v>
      </c>
      <c r="AH7" s="58">
        <f>'1 курс'!AH6</f>
        <v>23</v>
      </c>
      <c r="AI7" s="58">
        <f>'1 курс'!AI6</f>
        <v>30</v>
      </c>
      <c r="AJ7" s="58">
        <f>'1 курс'!AJ6</f>
        <v>6</v>
      </c>
      <c r="AK7" s="58">
        <f>'1 курс'!AK6</f>
        <v>13</v>
      </c>
      <c r="AL7" s="58">
        <f>'1 курс'!AL6</f>
        <v>20</v>
      </c>
      <c r="AM7" s="58">
        <f>'1 курс'!AM6</f>
        <v>27</v>
      </c>
      <c r="AN7" s="58">
        <f>'1 курс'!AN6</f>
        <v>4</v>
      </c>
      <c r="AO7" s="58">
        <f>'1 курс'!AO6</f>
        <v>11</v>
      </c>
      <c r="AP7" s="58">
        <f>'1 курс'!AP6</f>
        <v>18</v>
      </c>
      <c r="AQ7" s="58">
        <f>'1 курс'!AQ6</f>
        <v>25</v>
      </c>
      <c r="AR7" s="58">
        <f>'1 курс'!AR6</f>
        <v>1</v>
      </c>
      <c r="AS7" s="58">
        <f>'1 курс'!AS6</f>
        <v>8</v>
      </c>
      <c r="AT7" s="58">
        <f>'1 курс'!AT6</f>
        <v>15</v>
      </c>
      <c r="AU7" s="58">
        <f>'1 курс'!AU6</f>
        <v>22</v>
      </c>
      <c r="AV7" s="58">
        <f>'1 курс'!AV6</f>
        <v>29</v>
      </c>
      <c r="AW7" s="58">
        <f>'1 курс'!AW6</f>
        <v>6</v>
      </c>
      <c r="AX7" s="58">
        <f>'1 курс'!AX6</f>
        <v>13</v>
      </c>
      <c r="AY7" s="58">
        <f>'1 курс'!AY6</f>
        <v>20</v>
      </c>
      <c r="AZ7" s="58">
        <f>'1 курс'!AZ6</f>
        <v>27</v>
      </c>
      <c r="BA7" s="58">
        <f>'1 курс'!BA6</f>
        <v>3</v>
      </c>
      <c r="BB7" s="58">
        <f>'1 курс'!BB6</f>
        <v>10</v>
      </c>
      <c r="BC7" s="58">
        <f>'1 курс'!BC6</f>
        <v>17</v>
      </c>
      <c r="BD7" s="58">
        <f>'1 курс'!BD6</f>
        <v>24</v>
      </c>
      <c r="BE7" s="58">
        <f>'1 курс'!BE6</f>
        <v>0</v>
      </c>
      <c r="BF7" s="114"/>
      <c r="BG7" s="114"/>
    </row>
    <row r="8" spans="1:59" ht="12.75">
      <c r="A8" s="114"/>
      <c r="B8" s="114"/>
      <c r="C8" s="128"/>
      <c r="D8" s="114"/>
      <c r="E8" s="171" t="s">
        <v>4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9"/>
      <c r="BF8" s="114"/>
      <c r="BG8" s="114"/>
    </row>
    <row r="9" spans="1:59" ht="12.75">
      <c r="A9" s="114"/>
      <c r="B9" s="114"/>
      <c r="C9" s="128"/>
      <c r="D9" s="114"/>
      <c r="E9" s="3">
        <v>35</v>
      </c>
      <c r="F9" s="3">
        <v>36</v>
      </c>
      <c r="G9" s="3">
        <v>37</v>
      </c>
      <c r="H9" s="3">
        <v>38</v>
      </c>
      <c r="I9" s="3">
        <v>39</v>
      </c>
      <c r="J9" s="3">
        <v>40</v>
      </c>
      <c r="K9" s="3">
        <v>41</v>
      </c>
      <c r="L9" s="4">
        <v>42</v>
      </c>
      <c r="M9" s="4">
        <v>43</v>
      </c>
      <c r="N9" s="4">
        <v>44</v>
      </c>
      <c r="O9" s="4">
        <v>45</v>
      </c>
      <c r="P9" s="4">
        <v>46</v>
      </c>
      <c r="Q9" s="4">
        <v>47</v>
      </c>
      <c r="R9" s="4">
        <v>48</v>
      </c>
      <c r="S9" s="4">
        <v>49</v>
      </c>
      <c r="T9" s="4">
        <v>50</v>
      </c>
      <c r="U9" s="4">
        <v>51</v>
      </c>
      <c r="V9" s="31">
        <v>52</v>
      </c>
      <c r="W9" s="4">
        <v>1</v>
      </c>
      <c r="X9" s="4">
        <v>2</v>
      </c>
      <c r="Y9" s="4">
        <v>3</v>
      </c>
      <c r="Z9" s="4">
        <v>4</v>
      </c>
      <c r="AA9" s="4">
        <v>5</v>
      </c>
      <c r="AB9" s="4">
        <v>6</v>
      </c>
      <c r="AC9" s="4">
        <v>7</v>
      </c>
      <c r="AD9" s="4">
        <v>8</v>
      </c>
      <c r="AE9" s="4">
        <v>9</v>
      </c>
      <c r="AF9" s="4">
        <v>10</v>
      </c>
      <c r="AG9" s="4">
        <v>11</v>
      </c>
      <c r="AH9" s="4">
        <v>12</v>
      </c>
      <c r="AI9" s="4">
        <v>13</v>
      </c>
      <c r="AJ9" s="4">
        <v>14</v>
      </c>
      <c r="AK9" s="4">
        <v>15</v>
      </c>
      <c r="AL9" s="4">
        <v>16</v>
      </c>
      <c r="AM9" s="4">
        <v>17</v>
      </c>
      <c r="AN9" s="4">
        <v>18</v>
      </c>
      <c r="AO9" s="4">
        <v>19</v>
      </c>
      <c r="AP9" s="4">
        <v>20</v>
      </c>
      <c r="AQ9" s="4">
        <v>21</v>
      </c>
      <c r="AR9" s="4">
        <v>22</v>
      </c>
      <c r="AS9" s="4">
        <v>23</v>
      </c>
      <c r="AT9" s="4">
        <v>24</v>
      </c>
      <c r="AU9" s="4">
        <v>25</v>
      </c>
      <c r="AV9" s="4">
        <v>26</v>
      </c>
      <c r="AW9" s="4">
        <v>27</v>
      </c>
      <c r="AX9" s="4">
        <v>28</v>
      </c>
      <c r="AY9" s="4">
        <v>29</v>
      </c>
      <c r="AZ9" s="4">
        <v>30</v>
      </c>
      <c r="BA9" s="4">
        <v>31</v>
      </c>
      <c r="BB9" s="4">
        <v>32</v>
      </c>
      <c r="BC9" s="4">
        <v>33</v>
      </c>
      <c r="BD9" s="4">
        <v>34</v>
      </c>
      <c r="BE9" s="4">
        <v>35</v>
      </c>
      <c r="BF9" s="114"/>
      <c r="BG9" s="114"/>
    </row>
    <row r="10" spans="1:59" ht="12.75">
      <c r="A10" s="114"/>
      <c r="B10" s="114"/>
      <c r="C10" s="128"/>
      <c r="D10" s="114"/>
      <c r="E10" s="172" t="s">
        <v>5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9"/>
      <c r="BF10" s="114"/>
      <c r="BG10" s="114"/>
    </row>
    <row r="11" spans="1:59" ht="12.75">
      <c r="A11" s="114"/>
      <c r="B11" s="114"/>
      <c r="C11" s="128"/>
      <c r="D11" s="114"/>
      <c r="E11" s="3">
        <v>1</v>
      </c>
      <c r="F11" s="3">
        <v>2</v>
      </c>
      <c r="G11" s="3">
        <v>3</v>
      </c>
      <c r="H11" s="3">
        <v>4</v>
      </c>
      <c r="I11" s="3">
        <v>5</v>
      </c>
      <c r="J11" s="3">
        <v>6</v>
      </c>
      <c r="K11" s="3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32">
        <v>16</v>
      </c>
      <c r="U11" s="32">
        <v>17</v>
      </c>
      <c r="V11" s="32">
        <v>18</v>
      </c>
      <c r="W11" s="32">
        <v>19</v>
      </c>
      <c r="X11" s="32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32">
        <v>34</v>
      </c>
      <c r="AM11" s="32">
        <v>35</v>
      </c>
      <c r="AN11" s="32">
        <v>36</v>
      </c>
      <c r="AO11" s="32">
        <v>37</v>
      </c>
      <c r="AP11" s="32">
        <v>38</v>
      </c>
      <c r="AQ11" s="32">
        <v>39</v>
      </c>
      <c r="AR11" s="32">
        <v>40</v>
      </c>
      <c r="AS11" s="32">
        <v>41</v>
      </c>
      <c r="AT11" s="32">
        <v>42</v>
      </c>
      <c r="AU11" s="32">
        <v>43</v>
      </c>
      <c r="AV11" s="32">
        <v>44</v>
      </c>
      <c r="AW11" s="32">
        <v>45</v>
      </c>
      <c r="AX11" s="32">
        <v>46</v>
      </c>
      <c r="AY11" s="32">
        <v>47</v>
      </c>
      <c r="AZ11" s="32">
        <v>48</v>
      </c>
      <c r="BA11" s="32">
        <v>49</v>
      </c>
      <c r="BB11" s="32">
        <v>50</v>
      </c>
      <c r="BC11" s="32">
        <v>51</v>
      </c>
      <c r="BD11" s="32">
        <v>52</v>
      </c>
      <c r="BE11" s="32">
        <v>53</v>
      </c>
      <c r="BF11" s="114"/>
      <c r="BG11" s="114"/>
    </row>
    <row r="12" spans="1:59" ht="12.75" customHeight="1">
      <c r="A12" s="129" t="s">
        <v>39</v>
      </c>
      <c r="B12" s="131" t="s">
        <v>11</v>
      </c>
      <c r="C12" s="109" t="s">
        <v>22</v>
      </c>
      <c r="D12" s="29" t="s">
        <v>9</v>
      </c>
      <c r="E12" s="30">
        <f>E14+E16+E18+E20</f>
        <v>0</v>
      </c>
      <c r="F12" s="30">
        <f aca="true" t="shared" si="0" ref="F12:V12">F14+F16+F18+F20</f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  <c r="S12" s="30">
        <f t="shared" si="0"/>
        <v>0</v>
      </c>
      <c r="T12" s="30">
        <f t="shared" si="0"/>
        <v>0</v>
      </c>
      <c r="U12" s="30">
        <f t="shared" si="0"/>
        <v>0</v>
      </c>
      <c r="V12" s="30">
        <f t="shared" si="0"/>
        <v>0</v>
      </c>
      <c r="W12" s="30">
        <f aca="true" t="shared" si="1" ref="W12:Y13">W14+W16+W18+W20</f>
        <v>0</v>
      </c>
      <c r="X12" s="30">
        <f t="shared" si="1"/>
        <v>0</v>
      </c>
      <c r="Y12" s="30">
        <f t="shared" si="1"/>
        <v>0</v>
      </c>
      <c r="Z12" s="30">
        <f aca="true" t="shared" si="2" ref="Z12:AU12">Z14+Z16+Z18+Z20</f>
        <v>0</v>
      </c>
      <c r="AA12" s="30">
        <f t="shared" si="2"/>
        <v>0</v>
      </c>
      <c r="AB12" s="30">
        <f t="shared" si="2"/>
        <v>0</v>
      </c>
      <c r="AC12" s="30">
        <f t="shared" si="2"/>
        <v>0</v>
      </c>
      <c r="AD12" s="30">
        <f t="shared" si="2"/>
        <v>0</v>
      </c>
      <c r="AE12" s="30">
        <f t="shared" si="2"/>
        <v>0</v>
      </c>
      <c r="AF12" s="30">
        <f t="shared" si="2"/>
        <v>0</v>
      </c>
      <c r="AG12" s="30">
        <f t="shared" si="2"/>
        <v>0</v>
      </c>
      <c r="AH12" s="30">
        <f t="shared" si="2"/>
        <v>0</v>
      </c>
      <c r="AI12" s="30">
        <f t="shared" si="2"/>
        <v>0</v>
      </c>
      <c r="AJ12" s="30">
        <f t="shared" si="2"/>
        <v>0</v>
      </c>
      <c r="AK12" s="30">
        <f t="shared" si="2"/>
        <v>0</v>
      </c>
      <c r="AL12" s="30">
        <f t="shared" si="2"/>
        <v>0</v>
      </c>
      <c r="AM12" s="30">
        <f t="shared" si="2"/>
        <v>0</v>
      </c>
      <c r="AN12" s="30">
        <f t="shared" si="2"/>
        <v>0</v>
      </c>
      <c r="AO12" s="30">
        <f t="shared" si="2"/>
        <v>0</v>
      </c>
      <c r="AP12" s="30">
        <f t="shared" si="2"/>
        <v>0</v>
      </c>
      <c r="AQ12" s="30">
        <f t="shared" si="2"/>
        <v>0</v>
      </c>
      <c r="AR12" s="30">
        <f t="shared" si="2"/>
        <v>0</v>
      </c>
      <c r="AS12" s="30">
        <f t="shared" si="2"/>
        <v>0</v>
      </c>
      <c r="AT12" s="30">
        <f t="shared" si="2"/>
        <v>0</v>
      </c>
      <c r="AU12" s="30">
        <f t="shared" si="2"/>
        <v>0</v>
      </c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30">
        <f>SUM(E12:BE12)</f>
        <v>0</v>
      </c>
      <c r="BG12" s="30"/>
    </row>
    <row r="13" spans="1:59" ht="12.75">
      <c r="A13" s="129"/>
      <c r="B13" s="131"/>
      <c r="C13" s="132"/>
      <c r="D13" s="29" t="s">
        <v>10</v>
      </c>
      <c r="E13" s="30">
        <f>E15+E17+E19+E21</f>
        <v>0</v>
      </c>
      <c r="F13" s="30">
        <f aca="true" t="shared" si="3" ref="F13:V13">F15+F17+F19+F21</f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30">
        <f t="shared" si="3"/>
        <v>0</v>
      </c>
      <c r="O13" s="30">
        <f t="shared" si="3"/>
        <v>0</v>
      </c>
      <c r="P13" s="30">
        <f t="shared" si="3"/>
        <v>0</v>
      </c>
      <c r="Q13" s="30">
        <f t="shared" si="3"/>
        <v>0</v>
      </c>
      <c r="R13" s="30">
        <f t="shared" si="3"/>
        <v>0</v>
      </c>
      <c r="S13" s="30">
        <f t="shared" si="3"/>
        <v>0</v>
      </c>
      <c r="T13" s="30">
        <f t="shared" si="3"/>
        <v>0</v>
      </c>
      <c r="U13" s="30">
        <f t="shared" si="3"/>
        <v>0</v>
      </c>
      <c r="V13" s="30">
        <f t="shared" si="3"/>
        <v>0</v>
      </c>
      <c r="W13" s="30">
        <f t="shared" si="1"/>
        <v>0</v>
      </c>
      <c r="X13" s="30">
        <f t="shared" si="1"/>
        <v>0</v>
      </c>
      <c r="Y13" s="30">
        <f t="shared" si="1"/>
        <v>0</v>
      </c>
      <c r="Z13" s="30">
        <f aca="true" t="shared" si="4" ref="Z13:AU13">Z15+Z17+Z19+Z21</f>
        <v>0</v>
      </c>
      <c r="AA13" s="30">
        <f t="shared" si="4"/>
        <v>0</v>
      </c>
      <c r="AB13" s="30">
        <f t="shared" si="4"/>
        <v>0</v>
      </c>
      <c r="AC13" s="30">
        <f t="shared" si="4"/>
        <v>0</v>
      </c>
      <c r="AD13" s="30">
        <f t="shared" si="4"/>
        <v>0</v>
      </c>
      <c r="AE13" s="30">
        <f t="shared" si="4"/>
        <v>0</v>
      </c>
      <c r="AF13" s="30">
        <f t="shared" si="4"/>
        <v>0</v>
      </c>
      <c r="AG13" s="30">
        <f t="shared" si="4"/>
        <v>0</v>
      </c>
      <c r="AH13" s="30">
        <f t="shared" si="4"/>
        <v>0</v>
      </c>
      <c r="AI13" s="30">
        <f t="shared" si="4"/>
        <v>0</v>
      </c>
      <c r="AJ13" s="30">
        <f t="shared" si="4"/>
        <v>0</v>
      </c>
      <c r="AK13" s="30">
        <f t="shared" si="4"/>
        <v>0</v>
      </c>
      <c r="AL13" s="30">
        <f t="shared" si="4"/>
        <v>0</v>
      </c>
      <c r="AM13" s="30">
        <f t="shared" si="4"/>
        <v>0</v>
      </c>
      <c r="AN13" s="30">
        <f t="shared" si="4"/>
        <v>0</v>
      </c>
      <c r="AO13" s="30">
        <f t="shared" si="4"/>
        <v>0</v>
      </c>
      <c r="AP13" s="30">
        <f t="shared" si="4"/>
        <v>0</v>
      </c>
      <c r="AQ13" s="30">
        <f t="shared" si="4"/>
        <v>0</v>
      </c>
      <c r="AR13" s="30">
        <f t="shared" si="4"/>
        <v>0</v>
      </c>
      <c r="AS13" s="30">
        <f t="shared" si="4"/>
        <v>0</v>
      </c>
      <c r="AT13" s="30">
        <f t="shared" si="4"/>
        <v>0</v>
      </c>
      <c r="AU13" s="30">
        <f t="shared" si="4"/>
        <v>0</v>
      </c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30">
        <f aca="true" t="shared" si="5" ref="BF13:BF55">SUM(E13:BE13)</f>
        <v>0</v>
      </c>
      <c r="BG13" s="30">
        <f>SUM(F13:BF13)</f>
        <v>0</v>
      </c>
    </row>
    <row r="14" spans="1:59" ht="12.75">
      <c r="A14" s="129"/>
      <c r="B14" s="128"/>
      <c r="C14" s="137"/>
      <c r="D14" s="31" t="s">
        <v>9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30">
        <f t="shared" si="5"/>
        <v>0</v>
      </c>
      <c r="BG14" s="30"/>
    </row>
    <row r="15" spans="1:60" ht="12.75">
      <c r="A15" s="129"/>
      <c r="B15" s="128"/>
      <c r="C15" s="137"/>
      <c r="D15" s="33" t="s">
        <v>10</v>
      </c>
      <c r="E15" s="34">
        <f>E14/2</f>
        <v>0</v>
      </c>
      <c r="F15" s="34">
        <f aca="true" t="shared" si="6" ref="F15:AU15">F14/2</f>
        <v>0</v>
      </c>
      <c r="G15" s="34">
        <f t="shared" si="6"/>
        <v>0</v>
      </c>
      <c r="H15" s="34">
        <f t="shared" si="6"/>
        <v>0</v>
      </c>
      <c r="I15" s="34">
        <f t="shared" si="6"/>
        <v>0</v>
      </c>
      <c r="J15" s="34">
        <f t="shared" si="6"/>
        <v>0</v>
      </c>
      <c r="K15" s="34">
        <f t="shared" si="6"/>
        <v>0</v>
      </c>
      <c r="L15" s="34">
        <f t="shared" si="6"/>
        <v>0</v>
      </c>
      <c r="M15" s="34">
        <f t="shared" si="6"/>
        <v>0</v>
      </c>
      <c r="N15" s="34">
        <f t="shared" si="6"/>
        <v>0</v>
      </c>
      <c r="O15" s="34">
        <f t="shared" si="6"/>
        <v>0</v>
      </c>
      <c r="P15" s="34">
        <f t="shared" si="6"/>
        <v>0</v>
      </c>
      <c r="Q15" s="34">
        <f t="shared" si="6"/>
        <v>0</v>
      </c>
      <c r="R15" s="34">
        <f t="shared" si="6"/>
        <v>0</v>
      </c>
      <c r="S15" s="34">
        <f t="shared" si="6"/>
        <v>0</v>
      </c>
      <c r="T15" s="34">
        <f t="shared" si="6"/>
        <v>0</v>
      </c>
      <c r="U15" s="34">
        <f t="shared" si="6"/>
        <v>0</v>
      </c>
      <c r="V15" s="34">
        <f t="shared" si="6"/>
        <v>0</v>
      </c>
      <c r="W15" s="34">
        <f t="shared" si="6"/>
        <v>0</v>
      </c>
      <c r="X15" s="34">
        <f t="shared" si="6"/>
        <v>0</v>
      </c>
      <c r="Y15" s="34">
        <f t="shared" si="6"/>
        <v>0</v>
      </c>
      <c r="Z15" s="34">
        <f t="shared" si="6"/>
        <v>0</v>
      </c>
      <c r="AA15" s="34">
        <f t="shared" si="6"/>
        <v>0</v>
      </c>
      <c r="AB15" s="34">
        <f t="shared" si="6"/>
        <v>0</v>
      </c>
      <c r="AC15" s="34">
        <f t="shared" si="6"/>
        <v>0</v>
      </c>
      <c r="AD15" s="34">
        <f t="shared" si="6"/>
        <v>0</v>
      </c>
      <c r="AE15" s="34">
        <f t="shared" si="6"/>
        <v>0</v>
      </c>
      <c r="AF15" s="34">
        <f t="shared" si="6"/>
        <v>0</v>
      </c>
      <c r="AG15" s="34">
        <f t="shared" si="6"/>
        <v>0</v>
      </c>
      <c r="AH15" s="34">
        <f t="shared" si="6"/>
        <v>0</v>
      </c>
      <c r="AI15" s="34">
        <f t="shared" si="6"/>
        <v>0</v>
      </c>
      <c r="AJ15" s="34">
        <f t="shared" si="6"/>
        <v>0</v>
      </c>
      <c r="AK15" s="34">
        <f t="shared" si="6"/>
        <v>0</v>
      </c>
      <c r="AL15" s="34">
        <f t="shared" si="6"/>
        <v>0</v>
      </c>
      <c r="AM15" s="34">
        <f t="shared" si="6"/>
        <v>0</v>
      </c>
      <c r="AN15" s="34">
        <f t="shared" si="6"/>
        <v>0</v>
      </c>
      <c r="AO15" s="34">
        <f t="shared" si="6"/>
        <v>0</v>
      </c>
      <c r="AP15" s="34">
        <f t="shared" si="6"/>
        <v>0</v>
      </c>
      <c r="AQ15" s="34">
        <f t="shared" si="6"/>
        <v>0</v>
      </c>
      <c r="AR15" s="34">
        <f t="shared" si="6"/>
        <v>0</v>
      </c>
      <c r="AS15" s="34">
        <f t="shared" si="6"/>
        <v>0</v>
      </c>
      <c r="AT15" s="34">
        <f t="shared" si="6"/>
        <v>0</v>
      </c>
      <c r="AU15" s="34">
        <f t="shared" si="6"/>
        <v>0</v>
      </c>
      <c r="AV15" s="8"/>
      <c r="AW15" s="8"/>
      <c r="AX15" s="8"/>
      <c r="AY15" s="8"/>
      <c r="AZ15" s="8"/>
      <c r="BA15" s="8"/>
      <c r="BB15" s="8"/>
      <c r="BC15" s="8"/>
      <c r="BD15" s="8"/>
      <c r="BE15" s="7"/>
      <c r="BF15" s="30"/>
      <c r="BG15" s="30">
        <f>SUM(E15:BF15)</f>
        <v>0</v>
      </c>
      <c r="BH15" s="40"/>
    </row>
    <row r="16" spans="1:59" ht="12.75">
      <c r="A16" s="129"/>
      <c r="B16" s="128"/>
      <c r="C16" s="137"/>
      <c r="D16" s="31" t="s">
        <v>9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8"/>
      <c r="AW16" s="8"/>
      <c r="AX16" s="8"/>
      <c r="AY16" s="8"/>
      <c r="AZ16" s="8"/>
      <c r="BA16" s="8"/>
      <c r="BB16" s="8"/>
      <c r="BC16" s="8"/>
      <c r="BD16" s="8"/>
      <c r="BE16" s="7"/>
      <c r="BF16" s="30">
        <f t="shared" si="5"/>
        <v>0</v>
      </c>
      <c r="BG16" s="30"/>
    </row>
    <row r="17" spans="1:61" ht="12.75">
      <c r="A17" s="129"/>
      <c r="B17" s="128"/>
      <c r="C17" s="137"/>
      <c r="D17" s="33" t="s">
        <v>10</v>
      </c>
      <c r="E17" s="34">
        <f>E16/2</f>
        <v>0</v>
      </c>
      <c r="F17" s="34">
        <f aca="true" t="shared" si="7" ref="F17:AU17">F16/2</f>
        <v>0</v>
      </c>
      <c r="G17" s="34">
        <f t="shared" si="7"/>
        <v>0</v>
      </c>
      <c r="H17" s="34">
        <f t="shared" si="7"/>
        <v>0</v>
      </c>
      <c r="I17" s="34">
        <f t="shared" si="7"/>
        <v>0</v>
      </c>
      <c r="J17" s="34">
        <f t="shared" si="7"/>
        <v>0</v>
      </c>
      <c r="K17" s="34">
        <f t="shared" si="7"/>
        <v>0</v>
      </c>
      <c r="L17" s="34">
        <f t="shared" si="7"/>
        <v>0</v>
      </c>
      <c r="M17" s="34">
        <f t="shared" si="7"/>
        <v>0</v>
      </c>
      <c r="N17" s="34">
        <f t="shared" si="7"/>
        <v>0</v>
      </c>
      <c r="O17" s="34">
        <f t="shared" si="7"/>
        <v>0</v>
      </c>
      <c r="P17" s="34">
        <f t="shared" si="7"/>
        <v>0</v>
      </c>
      <c r="Q17" s="34">
        <f t="shared" si="7"/>
        <v>0</v>
      </c>
      <c r="R17" s="34">
        <f t="shared" si="7"/>
        <v>0</v>
      </c>
      <c r="S17" s="34">
        <f t="shared" si="7"/>
        <v>0</v>
      </c>
      <c r="T17" s="34">
        <f t="shared" si="7"/>
        <v>0</v>
      </c>
      <c r="U17" s="34">
        <f t="shared" si="7"/>
        <v>0</v>
      </c>
      <c r="V17" s="34">
        <f t="shared" si="7"/>
        <v>0</v>
      </c>
      <c r="W17" s="34">
        <f t="shared" si="7"/>
        <v>0</v>
      </c>
      <c r="X17" s="34">
        <f t="shared" si="7"/>
        <v>0</v>
      </c>
      <c r="Y17" s="34">
        <f t="shared" si="7"/>
        <v>0</v>
      </c>
      <c r="Z17" s="34">
        <f t="shared" si="7"/>
        <v>0</v>
      </c>
      <c r="AA17" s="34">
        <f t="shared" si="7"/>
        <v>0</v>
      </c>
      <c r="AB17" s="34">
        <f t="shared" si="7"/>
        <v>0</v>
      </c>
      <c r="AC17" s="34">
        <f t="shared" si="7"/>
        <v>0</v>
      </c>
      <c r="AD17" s="34">
        <f t="shared" si="7"/>
        <v>0</v>
      </c>
      <c r="AE17" s="34">
        <f t="shared" si="7"/>
        <v>0</v>
      </c>
      <c r="AF17" s="34">
        <f t="shared" si="7"/>
        <v>0</v>
      </c>
      <c r="AG17" s="34">
        <f t="shared" si="7"/>
        <v>0</v>
      </c>
      <c r="AH17" s="34">
        <f t="shared" si="7"/>
        <v>0</v>
      </c>
      <c r="AI17" s="34">
        <f t="shared" si="7"/>
        <v>0</v>
      </c>
      <c r="AJ17" s="34">
        <f t="shared" si="7"/>
        <v>0</v>
      </c>
      <c r="AK17" s="34">
        <f t="shared" si="7"/>
        <v>0</v>
      </c>
      <c r="AL17" s="34">
        <f t="shared" si="7"/>
        <v>0</v>
      </c>
      <c r="AM17" s="34">
        <f t="shared" si="7"/>
        <v>0</v>
      </c>
      <c r="AN17" s="34">
        <f t="shared" si="7"/>
        <v>0</v>
      </c>
      <c r="AO17" s="34">
        <f t="shared" si="7"/>
        <v>0</v>
      </c>
      <c r="AP17" s="34">
        <f t="shared" si="7"/>
        <v>0</v>
      </c>
      <c r="AQ17" s="34">
        <f t="shared" si="7"/>
        <v>0</v>
      </c>
      <c r="AR17" s="34">
        <f t="shared" si="7"/>
        <v>0</v>
      </c>
      <c r="AS17" s="34">
        <f t="shared" si="7"/>
        <v>0</v>
      </c>
      <c r="AT17" s="34">
        <f t="shared" si="7"/>
        <v>0</v>
      </c>
      <c r="AU17" s="34">
        <f t="shared" si="7"/>
        <v>0</v>
      </c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30"/>
      <c r="BG17" s="30">
        <f>SUM(E17:BF17)</f>
        <v>0</v>
      </c>
      <c r="BH17" s="40"/>
      <c r="BI17" s="41"/>
    </row>
    <row r="18" spans="1:59" ht="12.75">
      <c r="A18" s="129"/>
      <c r="B18" s="128"/>
      <c r="C18" s="137"/>
      <c r="D18" s="31" t="s">
        <v>9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30">
        <f t="shared" si="5"/>
        <v>0</v>
      </c>
      <c r="BG18" s="30"/>
    </row>
    <row r="19" spans="1:60" ht="12.75">
      <c r="A19" s="129"/>
      <c r="B19" s="128"/>
      <c r="C19" s="137"/>
      <c r="D19" s="33" t="s">
        <v>10</v>
      </c>
      <c r="E19" s="34">
        <f>E18/2</f>
        <v>0</v>
      </c>
      <c r="F19" s="34">
        <f aca="true" t="shared" si="8" ref="F19:AU19">F18/2</f>
        <v>0</v>
      </c>
      <c r="G19" s="34">
        <f t="shared" si="8"/>
        <v>0</v>
      </c>
      <c r="H19" s="34">
        <f t="shared" si="8"/>
        <v>0</v>
      </c>
      <c r="I19" s="34">
        <f t="shared" si="8"/>
        <v>0</v>
      </c>
      <c r="J19" s="34">
        <f t="shared" si="8"/>
        <v>0</v>
      </c>
      <c r="K19" s="34">
        <f t="shared" si="8"/>
        <v>0</v>
      </c>
      <c r="L19" s="34">
        <f t="shared" si="8"/>
        <v>0</v>
      </c>
      <c r="M19" s="34">
        <f t="shared" si="8"/>
        <v>0</v>
      </c>
      <c r="N19" s="34">
        <f t="shared" si="8"/>
        <v>0</v>
      </c>
      <c r="O19" s="34">
        <f t="shared" si="8"/>
        <v>0</v>
      </c>
      <c r="P19" s="34">
        <f t="shared" si="8"/>
        <v>0</v>
      </c>
      <c r="Q19" s="34">
        <f t="shared" si="8"/>
        <v>0</v>
      </c>
      <c r="R19" s="34">
        <f t="shared" si="8"/>
        <v>0</v>
      </c>
      <c r="S19" s="34">
        <f t="shared" si="8"/>
        <v>0</v>
      </c>
      <c r="T19" s="34">
        <f t="shared" si="8"/>
        <v>0</v>
      </c>
      <c r="U19" s="34">
        <f t="shared" si="8"/>
        <v>0</v>
      </c>
      <c r="V19" s="34">
        <f t="shared" si="8"/>
        <v>0</v>
      </c>
      <c r="W19" s="34">
        <f t="shared" si="8"/>
        <v>0</v>
      </c>
      <c r="X19" s="34">
        <f t="shared" si="8"/>
        <v>0</v>
      </c>
      <c r="Y19" s="34">
        <f t="shared" si="8"/>
        <v>0</v>
      </c>
      <c r="Z19" s="34">
        <f t="shared" si="8"/>
        <v>0</v>
      </c>
      <c r="AA19" s="34">
        <f t="shared" si="8"/>
        <v>0</v>
      </c>
      <c r="AB19" s="34">
        <f t="shared" si="8"/>
        <v>0</v>
      </c>
      <c r="AC19" s="34">
        <f t="shared" si="8"/>
        <v>0</v>
      </c>
      <c r="AD19" s="34">
        <f t="shared" si="8"/>
        <v>0</v>
      </c>
      <c r="AE19" s="34">
        <f t="shared" si="8"/>
        <v>0</v>
      </c>
      <c r="AF19" s="34">
        <f t="shared" si="8"/>
        <v>0</v>
      </c>
      <c r="AG19" s="34">
        <f t="shared" si="8"/>
        <v>0</v>
      </c>
      <c r="AH19" s="34">
        <f t="shared" si="8"/>
        <v>0</v>
      </c>
      <c r="AI19" s="34">
        <f t="shared" si="8"/>
        <v>0</v>
      </c>
      <c r="AJ19" s="34">
        <f t="shared" si="8"/>
        <v>0</v>
      </c>
      <c r="AK19" s="34">
        <f t="shared" si="8"/>
        <v>0</v>
      </c>
      <c r="AL19" s="34">
        <f t="shared" si="8"/>
        <v>0</v>
      </c>
      <c r="AM19" s="34">
        <f t="shared" si="8"/>
        <v>0</v>
      </c>
      <c r="AN19" s="34">
        <f t="shared" si="8"/>
        <v>0</v>
      </c>
      <c r="AO19" s="34">
        <f t="shared" si="8"/>
        <v>0</v>
      </c>
      <c r="AP19" s="34">
        <f t="shared" si="8"/>
        <v>0</v>
      </c>
      <c r="AQ19" s="34">
        <f t="shared" si="8"/>
        <v>0</v>
      </c>
      <c r="AR19" s="34">
        <f t="shared" si="8"/>
        <v>0</v>
      </c>
      <c r="AS19" s="34">
        <f t="shared" si="8"/>
        <v>0</v>
      </c>
      <c r="AT19" s="34">
        <f t="shared" si="8"/>
        <v>0</v>
      </c>
      <c r="AU19" s="34">
        <f t="shared" si="8"/>
        <v>0</v>
      </c>
      <c r="AV19" s="8"/>
      <c r="AW19" s="8"/>
      <c r="AX19" s="8"/>
      <c r="AY19" s="8"/>
      <c r="AZ19" s="8"/>
      <c r="BA19" s="8"/>
      <c r="BB19" s="8"/>
      <c r="BC19" s="8"/>
      <c r="BD19" s="8"/>
      <c r="BE19" s="7"/>
      <c r="BF19" s="30"/>
      <c r="BG19" s="30">
        <f>SUM(E19:BF19)</f>
        <v>0</v>
      </c>
      <c r="BH19" s="40"/>
    </row>
    <row r="20" spans="1:59" ht="12.75">
      <c r="A20" s="129"/>
      <c r="B20" s="128"/>
      <c r="C20" s="137"/>
      <c r="D20" s="31" t="s">
        <v>9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8"/>
      <c r="AW20" s="8"/>
      <c r="AX20" s="8"/>
      <c r="AY20" s="8"/>
      <c r="AZ20" s="8"/>
      <c r="BA20" s="8"/>
      <c r="BB20" s="8"/>
      <c r="BC20" s="8"/>
      <c r="BD20" s="8"/>
      <c r="BE20" s="7"/>
      <c r="BF20" s="30">
        <f t="shared" si="5"/>
        <v>0</v>
      </c>
      <c r="BG20" s="30"/>
    </row>
    <row r="21" spans="1:60" ht="12.75">
      <c r="A21" s="129"/>
      <c r="B21" s="128"/>
      <c r="C21" s="137"/>
      <c r="D21" s="33" t="s">
        <v>10</v>
      </c>
      <c r="E21" s="34">
        <f>E20/2</f>
        <v>0</v>
      </c>
      <c r="F21" s="34">
        <f aca="true" t="shared" si="9" ref="F21:AU21">F20/2</f>
        <v>0</v>
      </c>
      <c r="G21" s="34">
        <f t="shared" si="9"/>
        <v>0</v>
      </c>
      <c r="H21" s="34">
        <f t="shared" si="9"/>
        <v>0</v>
      </c>
      <c r="I21" s="34">
        <f t="shared" si="9"/>
        <v>0</v>
      </c>
      <c r="J21" s="34">
        <f t="shared" si="9"/>
        <v>0</v>
      </c>
      <c r="K21" s="34">
        <f t="shared" si="9"/>
        <v>0</v>
      </c>
      <c r="L21" s="34">
        <f t="shared" si="9"/>
        <v>0</v>
      </c>
      <c r="M21" s="34">
        <f t="shared" si="9"/>
        <v>0</v>
      </c>
      <c r="N21" s="34">
        <f t="shared" si="9"/>
        <v>0</v>
      </c>
      <c r="O21" s="34">
        <f t="shared" si="9"/>
        <v>0</v>
      </c>
      <c r="P21" s="34">
        <f t="shared" si="9"/>
        <v>0</v>
      </c>
      <c r="Q21" s="34">
        <f t="shared" si="9"/>
        <v>0</v>
      </c>
      <c r="R21" s="34">
        <f t="shared" si="9"/>
        <v>0</v>
      </c>
      <c r="S21" s="34">
        <f t="shared" si="9"/>
        <v>0</v>
      </c>
      <c r="T21" s="34">
        <f t="shared" si="9"/>
        <v>0</v>
      </c>
      <c r="U21" s="34">
        <f t="shared" si="9"/>
        <v>0</v>
      </c>
      <c r="V21" s="34">
        <f t="shared" si="9"/>
        <v>0</v>
      </c>
      <c r="W21" s="34">
        <f t="shared" si="9"/>
        <v>0</v>
      </c>
      <c r="X21" s="34">
        <f t="shared" si="9"/>
        <v>0</v>
      </c>
      <c r="Y21" s="34">
        <f t="shared" si="9"/>
        <v>0</v>
      </c>
      <c r="Z21" s="34">
        <f t="shared" si="9"/>
        <v>0</v>
      </c>
      <c r="AA21" s="34">
        <f t="shared" si="9"/>
        <v>0</v>
      </c>
      <c r="AB21" s="34">
        <f t="shared" si="9"/>
        <v>0</v>
      </c>
      <c r="AC21" s="34">
        <f t="shared" si="9"/>
        <v>0</v>
      </c>
      <c r="AD21" s="34">
        <f t="shared" si="9"/>
        <v>0</v>
      </c>
      <c r="AE21" s="34">
        <f t="shared" si="9"/>
        <v>0</v>
      </c>
      <c r="AF21" s="34">
        <f t="shared" si="9"/>
        <v>0</v>
      </c>
      <c r="AG21" s="34">
        <f t="shared" si="9"/>
        <v>0</v>
      </c>
      <c r="AH21" s="34">
        <f t="shared" si="9"/>
        <v>0</v>
      </c>
      <c r="AI21" s="34">
        <f t="shared" si="9"/>
        <v>0</v>
      </c>
      <c r="AJ21" s="34">
        <f t="shared" si="9"/>
        <v>0</v>
      </c>
      <c r="AK21" s="34">
        <f t="shared" si="9"/>
        <v>0</v>
      </c>
      <c r="AL21" s="34">
        <f t="shared" si="9"/>
        <v>0</v>
      </c>
      <c r="AM21" s="34">
        <f t="shared" si="9"/>
        <v>0</v>
      </c>
      <c r="AN21" s="34">
        <f t="shared" si="9"/>
        <v>0</v>
      </c>
      <c r="AO21" s="34">
        <f t="shared" si="9"/>
        <v>0</v>
      </c>
      <c r="AP21" s="34">
        <f t="shared" si="9"/>
        <v>0</v>
      </c>
      <c r="AQ21" s="34">
        <f t="shared" si="9"/>
        <v>0</v>
      </c>
      <c r="AR21" s="34">
        <f t="shared" si="9"/>
        <v>0</v>
      </c>
      <c r="AS21" s="34">
        <f t="shared" si="9"/>
        <v>0</v>
      </c>
      <c r="AT21" s="34">
        <f t="shared" si="9"/>
        <v>0</v>
      </c>
      <c r="AU21" s="34">
        <f t="shared" si="9"/>
        <v>0</v>
      </c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30"/>
      <c r="BG21" s="30">
        <f>SUM(F21:BF21)</f>
        <v>0</v>
      </c>
      <c r="BH21" s="40"/>
    </row>
    <row r="22" spans="1:59" ht="12.75">
      <c r="A22" s="129"/>
      <c r="B22" s="131" t="s">
        <v>12</v>
      </c>
      <c r="C22" s="109" t="s">
        <v>21</v>
      </c>
      <c r="D22" s="29" t="s">
        <v>9</v>
      </c>
      <c r="E22" s="30">
        <f>E24+E26</f>
        <v>0</v>
      </c>
      <c r="F22" s="30">
        <f aca="true" t="shared" si="10" ref="F22:V22">F24+F26</f>
        <v>0</v>
      </c>
      <c r="G22" s="30">
        <f t="shared" si="10"/>
        <v>0</v>
      </c>
      <c r="H22" s="30">
        <f t="shared" si="10"/>
        <v>0</v>
      </c>
      <c r="I22" s="30">
        <f t="shared" si="10"/>
        <v>0</v>
      </c>
      <c r="J22" s="30">
        <f t="shared" si="10"/>
        <v>0</v>
      </c>
      <c r="K22" s="30">
        <f t="shared" si="10"/>
        <v>0</v>
      </c>
      <c r="L22" s="30">
        <f t="shared" si="10"/>
        <v>0</v>
      </c>
      <c r="M22" s="30">
        <f t="shared" si="10"/>
        <v>0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0</v>
      </c>
      <c r="R22" s="30">
        <f t="shared" si="10"/>
        <v>0</v>
      </c>
      <c r="S22" s="30">
        <f t="shared" si="10"/>
        <v>0</v>
      </c>
      <c r="T22" s="30">
        <f t="shared" si="10"/>
        <v>0</v>
      </c>
      <c r="U22" s="30">
        <f t="shared" si="10"/>
        <v>0</v>
      </c>
      <c r="V22" s="30">
        <f t="shared" si="10"/>
        <v>0</v>
      </c>
      <c r="W22" s="30">
        <f aca="true" t="shared" si="11" ref="W22:Y23">W24+W26</f>
        <v>0</v>
      </c>
      <c r="X22" s="30">
        <f t="shared" si="11"/>
        <v>0</v>
      </c>
      <c r="Y22" s="30">
        <f t="shared" si="11"/>
        <v>0</v>
      </c>
      <c r="Z22" s="30">
        <f aca="true" t="shared" si="12" ref="Z22:AU22">Z24+Z26</f>
        <v>0</v>
      </c>
      <c r="AA22" s="30">
        <f t="shared" si="12"/>
        <v>0</v>
      </c>
      <c r="AB22" s="30">
        <f t="shared" si="12"/>
        <v>0</v>
      </c>
      <c r="AC22" s="30">
        <f t="shared" si="12"/>
        <v>0</v>
      </c>
      <c r="AD22" s="30">
        <f t="shared" si="12"/>
        <v>0</v>
      </c>
      <c r="AE22" s="30">
        <f t="shared" si="12"/>
        <v>0</v>
      </c>
      <c r="AF22" s="30">
        <f t="shared" si="12"/>
        <v>0</v>
      </c>
      <c r="AG22" s="30">
        <f t="shared" si="12"/>
        <v>0</v>
      </c>
      <c r="AH22" s="30">
        <f t="shared" si="12"/>
        <v>0</v>
      </c>
      <c r="AI22" s="30">
        <f t="shared" si="12"/>
        <v>0</v>
      </c>
      <c r="AJ22" s="30">
        <f t="shared" si="12"/>
        <v>0</v>
      </c>
      <c r="AK22" s="30">
        <f t="shared" si="12"/>
        <v>0</v>
      </c>
      <c r="AL22" s="30">
        <f t="shared" si="12"/>
        <v>0</v>
      </c>
      <c r="AM22" s="30">
        <f t="shared" si="12"/>
        <v>0</v>
      </c>
      <c r="AN22" s="30">
        <f t="shared" si="12"/>
        <v>0</v>
      </c>
      <c r="AO22" s="30">
        <f t="shared" si="12"/>
        <v>0</v>
      </c>
      <c r="AP22" s="30">
        <f t="shared" si="12"/>
        <v>0</v>
      </c>
      <c r="AQ22" s="30">
        <f t="shared" si="12"/>
        <v>0</v>
      </c>
      <c r="AR22" s="30">
        <f t="shared" si="12"/>
        <v>0</v>
      </c>
      <c r="AS22" s="30">
        <f t="shared" si="12"/>
        <v>0</v>
      </c>
      <c r="AT22" s="30">
        <f t="shared" si="12"/>
        <v>0</v>
      </c>
      <c r="AU22" s="30">
        <f t="shared" si="12"/>
        <v>0</v>
      </c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30">
        <f t="shared" si="5"/>
        <v>0</v>
      </c>
      <c r="BG22" s="30"/>
    </row>
    <row r="23" spans="1:59" ht="12" customHeight="1">
      <c r="A23" s="129"/>
      <c r="B23" s="131"/>
      <c r="C23" s="132"/>
      <c r="D23" s="29" t="s">
        <v>10</v>
      </c>
      <c r="E23" s="30">
        <f>E25+E27</f>
        <v>0</v>
      </c>
      <c r="F23" s="30">
        <f aca="true" t="shared" si="13" ref="F23:V23">F25+F27</f>
        <v>0</v>
      </c>
      <c r="G23" s="30">
        <f t="shared" si="13"/>
        <v>0</v>
      </c>
      <c r="H23" s="30">
        <f t="shared" si="13"/>
        <v>0</v>
      </c>
      <c r="I23" s="30">
        <f t="shared" si="13"/>
        <v>0</v>
      </c>
      <c r="J23" s="30">
        <f t="shared" si="13"/>
        <v>0</v>
      </c>
      <c r="K23" s="30">
        <f t="shared" si="13"/>
        <v>0</v>
      </c>
      <c r="L23" s="30">
        <f t="shared" si="13"/>
        <v>0</v>
      </c>
      <c r="M23" s="30">
        <f t="shared" si="13"/>
        <v>0</v>
      </c>
      <c r="N23" s="30">
        <f t="shared" si="13"/>
        <v>0</v>
      </c>
      <c r="O23" s="30">
        <f t="shared" si="13"/>
        <v>0</v>
      </c>
      <c r="P23" s="30">
        <f t="shared" si="13"/>
        <v>0</v>
      </c>
      <c r="Q23" s="30">
        <f t="shared" si="13"/>
        <v>0</v>
      </c>
      <c r="R23" s="30">
        <f t="shared" si="13"/>
        <v>0</v>
      </c>
      <c r="S23" s="30">
        <f t="shared" si="13"/>
        <v>0</v>
      </c>
      <c r="T23" s="30">
        <f t="shared" si="13"/>
        <v>0</v>
      </c>
      <c r="U23" s="30">
        <f t="shared" si="13"/>
        <v>0</v>
      </c>
      <c r="V23" s="30">
        <f t="shared" si="13"/>
        <v>0</v>
      </c>
      <c r="W23" s="30">
        <f t="shared" si="11"/>
        <v>0</v>
      </c>
      <c r="X23" s="30">
        <f t="shared" si="11"/>
        <v>0</v>
      </c>
      <c r="Y23" s="30">
        <f t="shared" si="11"/>
        <v>0</v>
      </c>
      <c r="Z23" s="30">
        <f aca="true" t="shared" si="14" ref="Z23:AU23">Z25+Z27</f>
        <v>0</v>
      </c>
      <c r="AA23" s="30">
        <f t="shared" si="14"/>
        <v>0</v>
      </c>
      <c r="AB23" s="30">
        <f t="shared" si="14"/>
        <v>0</v>
      </c>
      <c r="AC23" s="30">
        <f t="shared" si="14"/>
        <v>0</v>
      </c>
      <c r="AD23" s="30">
        <f t="shared" si="14"/>
        <v>0</v>
      </c>
      <c r="AE23" s="30">
        <f t="shared" si="14"/>
        <v>0</v>
      </c>
      <c r="AF23" s="30">
        <f t="shared" si="14"/>
        <v>0</v>
      </c>
      <c r="AG23" s="30">
        <f t="shared" si="14"/>
        <v>0</v>
      </c>
      <c r="AH23" s="30">
        <f t="shared" si="14"/>
        <v>0</v>
      </c>
      <c r="AI23" s="30">
        <f t="shared" si="14"/>
        <v>0</v>
      </c>
      <c r="AJ23" s="30">
        <f t="shared" si="14"/>
        <v>0</v>
      </c>
      <c r="AK23" s="30">
        <f t="shared" si="14"/>
        <v>0</v>
      </c>
      <c r="AL23" s="30">
        <f t="shared" si="14"/>
        <v>0</v>
      </c>
      <c r="AM23" s="30">
        <f t="shared" si="14"/>
        <v>0</v>
      </c>
      <c r="AN23" s="30">
        <f t="shared" si="14"/>
        <v>0</v>
      </c>
      <c r="AO23" s="30">
        <f t="shared" si="14"/>
        <v>0</v>
      </c>
      <c r="AP23" s="30">
        <f t="shared" si="14"/>
        <v>0</v>
      </c>
      <c r="AQ23" s="30">
        <f t="shared" si="14"/>
        <v>0</v>
      </c>
      <c r="AR23" s="30">
        <f t="shared" si="14"/>
        <v>0</v>
      </c>
      <c r="AS23" s="30">
        <f t="shared" si="14"/>
        <v>0</v>
      </c>
      <c r="AT23" s="30">
        <f t="shared" si="14"/>
        <v>0</v>
      </c>
      <c r="AU23" s="30">
        <f t="shared" si="14"/>
        <v>0</v>
      </c>
      <c r="AV23" s="8"/>
      <c r="AW23" s="8"/>
      <c r="AX23" s="8"/>
      <c r="AY23" s="8"/>
      <c r="AZ23" s="8"/>
      <c r="BA23" s="8"/>
      <c r="BB23" s="8"/>
      <c r="BC23" s="8"/>
      <c r="BD23" s="8"/>
      <c r="BE23" s="7"/>
      <c r="BF23" s="30"/>
      <c r="BG23" s="30">
        <f>SUM(F23:BF23)</f>
        <v>0</v>
      </c>
    </row>
    <row r="24" spans="1:59" ht="12.75">
      <c r="A24" s="129"/>
      <c r="B24" s="128"/>
      <c r="C24" s="135"/>
      <c r="D24" s="31" t="s">
        <v>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8"/>
      <c r="AW24" s="8"/>
      <c r="AX24" s="8"/>
      <c r="AY24" s="8"/>
      <c r="AZ24" s="8"/>
      <c r="BA24" s="8"/>
      <c r="BB24" s="8"/>
      <c r="BC24" s="8"/>
      <c r="BD24" s="8"/>
      <c r="BE24" s="7"/>
      <c r="BF24" s="30">
        <f t="shared" si="5"/>
        <v>0</v>
      </c>
      <c r="BG24" s="30"/>
    </row>
    <row r="25" spans="1:60" ht="12.75">
      <c r="A25" s="129"/>
      <c r="B25" s="128"/>
      <c r="C25" s="136"/>
      <c r="D25" s="33" t="s">
        <v>10</v>
      </c>
      <c r="E25" s="33">
        <f>E24/2</f>
        <v>0</v>
      </c>
      <c r="F25" s="33">
        <f aca="true" t="shared" si="15" ref="F25:AU25">F24/2</f>
        <v>0</v>
      </c>
      <c r="G25" s="33">
        <f t="shared" si="15"/>
        <v>0</v>
      </c>
      <c r="H25" s="33">
        <f t="shared" si="15"/>
        <v>0</v>
      </c>
      <c r="I25" s="33">
        <f t="shared" si="15"/>
        <v>0</v>
      </c>
      <c r="J25" s="33">
        <f t="shared" si="15"/>
        <v>0</v>
      </c>
      <c r="K25" s="33">
        <f t="shared" si="15"/>
        <v>0</v>
      </c>
      <c r="L25" s="33">
        <f t="shared" si="15"/>
        <v>0</v>
      </c>
      <c r="M25" s="33">
        <f t="shared" si="15"/>
        <v>0</v>
      </c>
      <c r="N25" s="33">
        <f t="shared" si="15"/>
        <v>0</v>
      </c>
      <c r="O25" s="33">
        <f t="shared" si="15"/>
        <v>0</v>
      </c>
      <c r="P25" s="33">
        <f t="shared" si="15"/>
        <v>0</v>
      </c>
      <c r="Q25" s="33">
        <f t="shared" si="15"/>
        <v>0</v>
      </c>
      <c r="R25" s="33">
        <f t="shared" si="15"/>
        <v>0</v>
      </c>
      <c r="S25" s="33">
        <f t="shared" si="15"/>
        <v>0</v>
      </c>
      <c r="T25" s="33">
        <f t="shared" si="15"/>
        <v>0</v>
      </c>
      <c r="U25" s="33">
        <f t="shared" si="15"/>
        <v>0</v>
      </c>
      <c r="V25" s="33">
        <f t="shared" si="15"/>
        <v>0</v>
      </c>
      <c r="W25" s="33">
        <f t="shared" si="15"/>
        <v>0</v>
      </c>
      <c r="X25" s="33">
        <f t="shared" si="15"/>
        <v>0</v>
      </c>
      <c r="Y25" s="33">
        <f t="shared" si="15"/>
        <v>0</v>
      </c>
      <c r="Z25" s="33">
        <f t="shared" si="15"/>
        <v>0</v>
      </c>
      <c r="AA25" s="33">
        <f t="shared" si="15"/>
        <v>0</v>
      </c>
      <c r="AB25" s="33">
        <f t="shared" si="15"/>
        <v>0</v>
      </c>
      <c r="AC25" s="33">
        <f t="shared" si="15"/>
        <v>0</v>
      </c>
      <c r="AD25" s="33">
        <f t="shared" si="15"/>
        <v>0</v>
      </c>
      <c r="AE25" s="33">
        <f t="shared" si="15"/>
        <v>0</v>
      </c>
      <c r="AF25" s="33">
        <f t="shared" si="15"/>
        <v>0</v>
      </c>
      <c r="AG25" s="33">
        <f t="shared" si="15"/>
        <v>0</v>
      </c>
      <c r="AH25" s="33">
        <f t="shared" si="15"/>
        <v>0</v>
      </c>
      <c r="AI25" s="33">
        <f t="shared" si="15"/>
        <v>0</v>
      </c>
      <c r="AJ25" s="33">
        <f t="shared" si="15"/>
        <v>0</v>
      </c>
      <c r="AK25" s="33">
        <f t="shared" si="15"/>
        <v>0</v>
      </c>
      <c r="AL25" s="33">
        <f t="shared" si="15"/>
        <v>0</v>
      </c>
      <c r="AM25" s="33">
        <f t="shared" si="15"/>
        <v>0</v>
      </c>
      <c r="AN25" s="33">
        <f t="shared" si="15"/>
        <v>0</v>
      </c>
      <c r="AO25" s="33">
        <f t="shared" si="15"/>
        <v>0</v>
      </c>
      <c r="AP25" s="33">
        <f t="shared" si="15"/>
        <v>0</v>
      </c>
      <c r="AQ25" s="33">
        <f t="shared" si="15"/>
        <v>0</v>
      </c>
      <c r="AR25" s="33">
        <f t="shared" si="15"/>
        <v>0</v>
      </c>
      <c r="AS25" s="33">
        <f t="shared" si="15"/>
        <v>0</v>
      </c>
      <c r="AT25" s="33">
        <f t="shared" si="15"/>
        <v>0</v>
      </c>
      <c r="AU25" s="33">
        <f t="shared" si="15"/>
        <v>0</v>
      </c>
      <c r="AV25" s="8"/>
      <c r="AW25" s="8"/>
      <c r="AX25" s="8"/>
      <c r="AY25" s="8"/>
      <c r="AZ25" s="8"/>
      <c r="BA25" s="8"/>
      <c r="BB25" s="8"/>
      <c r="BC25" s="8"/>
      <c r="BD25" s="8"/>
      <c r="BE25" s="7"/>
      <c r="BF25" s="30"/>
      <c r="BG25" s="30">
        <f>SUM(F25:BF25)</f>
        <v>0</v>
      </c>
      <c r="BH25" s="40"/>
    </row>
    <row r="26" spans="1:59" ht="12.75">
      <c r="A26" s="129"/>
      <c r="B26" s="128"/>
      <c r="C26" s="167"/>
      <c r="D26" s="31" t="s">
        <v>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8"/>
      <c r="AW26" s="8"/>
      <c r="AX26" s="8"/>
      <c r="AY26" s="8"/>
      <c r="AZ26" s="8"/>
      <c r="BA26" s="8"/>
      <c r="BB26" s="8"/>
      <c r="BC26" s="8"/>
      <c r="BD26" s="8"/>
      <c r="BE26" s="7"/>
      <c r="BF26" s="30">
        <f t="shared" si="5"/>
        <v>0</v>
      </c>
      <c r="BG26" s="30"/>
    </row>
    <row r="27" spans="1:60" ht="12.75">
      <c r="A27" s="129"/>
      <c r="B27" s="128"/>
      <c r="C27" s="168"/>
      <c r="D27" s="33" t="s">
        <v>10</v>
      </c>
      <c r="E27" s="33">
        <f>E26/2</f>
        <v>0</v>
      </c>
      <c r="F27" s="33">
        <f aca="true" t="shared" si="16" ref="F27:AU27">F26/2</f>
        <v>0</v>
      </c>
      <c r="G27" s="33">
        <f t="shared" si="16"/>
        <v>0</v>
      </c>
      <c r="H27" s="33">
        <f t="shared" si="16"/>
        <v>0</v>
      </c>
      <c r="I27" s="33">
        <f t="shared" si="16"/>
        <v>0</v>
      </c>
      <c r="J27" s="33">
        <f t="shared" si="16"/>
        <v>0</v>
      </c>
      <c r="K27" s="33">
        <f t="shared" si="16"/>
        <v>0</v>
      </c>
      <c r="L27" s="33">
        <f t="shared" si="16"/>
        <v>0</v>
      </c>
      <c r="M27" s="33">
        <f t="shared" si="16"/>
        <v>0</v>
      </c>
      <c r="N27" s="33">
        <f t="shared" si="16"/>
        <v>0</v>
      </c>
      <c r="O27" s="33">
        <f t="shared" si="16"/>
        <v>0</v>
      </c>
      <c r="P27" s="33">
        <f t="shared" si="16"/>
        <v>0</v>
      </c>
      <c r="Q27" s="33">
        <f t="shared" si="16"/>
        <v>0</v>
      </c>
      <c r="R27" s="33">
        <f t="shared" si="16"/>
        <v>0</v>
      </c>
      <c r="S27" s="33">
        <f t="shared" si="16"/>
        <v>0</v>
      </c>
      <c r="T27" s="33">
        <f t="shared" si="16"/>
        <v>0</v>
      </c>
      <c r="U27" s="33">
        <f t="shared" si="16"/>
        <v>0</v>
      </c>
      <c r="V27" s="33">
        <f t="shared" si="16"/>
        <v>0</v>
      </c>
      <c r="W27" s="33">
        <f t="shared" si="16"/>
        <v>0</v>
      </c>
      <c r="X27" s="33">
        <f t="shared" si="16"/>
        <v>0</v>
      </c>
      <c r="Y27" s="33">
        <f t="shared" si="16"/>
        <v>0</v>
      </c>
      <c r="Z27" s="33">
        <f t="shared" si="16"/>
        <v>0</v>
      </c>
      <c r="AA27" s="33">
        <f t="shared" si="16"/>
        <v>0</v>
      </c>
      <c r="AB27" s="33">
        <f t="shared" si="16"/>
        <v>0</v>
      </c>
      <c r="AC27" s="33">
        <f t="shared" si="16"/>
        <v>0</v>
      </c>
      <c r="AD27" s="33">
        <f t="shared" si="16"/>
        <v>0</v>
      </c>
      <c r="AE27" s="33">
        <f t="shared" si="16"/>
        <v>0</v>
      </c>
      <c r="AF27" s="33">
        <f t="shared" si="16"/>
        <v>0</v>
      </c>
      <c r="AG27" s="33">
        <f t="shared" si="16"/>
        <v>0</v>
      </c>
      <c r="AH27" s="33">
        <f t="shared" si="16"/>
        <v>0</v>
      </c>
      <c r="AI27" s="33">
        <f t="shared" si="16"/>
        <v>0</v>
      </c>
      <c r="AJ27" s="33">
        <f t="shared" si="16"/>
        <v>0</v>
      </c>
      <c r="AK27" s="33">
        <f t="shared" si="16"/>
        <v>0</v>
      </c>
      <c r="AL27" s="33">
        <f t="shared" si="16"/>
        <v>0</v>
      </c>
      <c r="AM27" s="33">
        <f t="shared" si="16"/>
        <v>0</v>
      </c>
      <c r="AN27" s="33">
        <f t="shared" si="16"/>
        <v>0</v>
      </c>
      <c r="AO27" s="33">
        <f t="shared" si="16"/>
        <v>0</v>
      </c>
      <c r="AP27" s="33">
        <f t="shared" si="16"/>
        <v>0</v>
      </c>
      <c r="AQ27" s="33">
        <f t="shared" si="16"/>
        <v>0</v>
      </c>
      <c r="AR27" s="33">
        <f t="shared" si="16"/>
        <v>0</v>
      </c>
      <c r="AS27" s="33">
        <f t="shared" si="16"/>
        <v>0</v>
      </c>
      <c r="AT27" s="33">
        <f t="shared" si="16"/>
        <v>0</v>
      </c>
      <c r="AU27" s="33">
        <f t="shared" si="16"/>
        <v>0</v>
      </c>
      <c r="AV27" s="8"/>
      <c r="AW27" s="8"/>
      <c r="AX27" s="8"/>
      <c r="AY27" s="8"/>
      <c r="AZ27" s="8"/>
      <c r="BA27" s="8"/>
      <c r="BB27" s="8"/>
      <c r="BC27" s="8"/>
      <c r="BD27" s="8"/>
      <c r="BE27" s="7"/>
      <c r="BF27" s="30"/>
      <c r="BG27" s="30">
        <f>SUM(F27:BF27)</f>
        <v>0</v>
      </c>
      <c r="BH27" s="40"/>
    </row>
    <row r="28" spans="1:59" ht="12.75">
      <c r="A28" s="129"/>
      <c r="B28" s="140" t="s">
        <v>15</v>
      </c>
      <c r="C28" s="112" t="s">
        <v>16</v>
      </c>
      <c r="D28" s="29" t="s">
        <v>9</v>
      </c>
      <c r="E28" s="29">
        <f aca="true" t="shared" si="17" ref="E28:V28">E30+E46</f>
        <v>0</v>
      </c>
      <c r="F28" s="29">
        <f t="shared" si="17"/>
        <v>0</v>
      </c>
      <c r="G28" s="29">
        <f t="shared" si="17"/>
        <v>0</v>
      </c>
      <c r="H28" s="29">
        <f t="shared" si="17"/>
        <v>0</v>
      </c>
      <c r="I28" s="29">
        <f t="shared" si="17"/>
        <v>0</v>
      </c>
      <c r="J28" s="29">
        <f t="shared" si="17"/>
        <v>0</v>
      </c>
      <c r="K28" s="29">
        <f t="shared" si="17"/>
        <v>0</v>
      </c>
      <c r="L28" s="29">
        <f t="shared" si="17"/>
        <v>0</v>
      </c>
      <c r="M28" s="29">
        <f t="shared" si="17"/>
        <v>0</v>
      </c>
      <c r="N28" s="29">
        <f t="shared" si="17"/>
        <v>0</v>
      </c>
      <c r="O28" s="29">
        <f t="shared" si="17"/>
        <v>0</v>
      </c>
      <c r="P28" s="29">
        <f t="shared" si="17"/>
        <v>0</v>
      </c>
      <c r="Q28" s="29">
        <f t="shared" si="17"/>
        <v>0</v>
      </c>
      <c r="R28" s="29">
        <f t="shared" si="17"/>
        <v>0</v>
      </c>
      <c r="S28" s="29">
        <f t="shared" si="17"/>
        <v>0</v>
      </c>
      <c r="T28" s="29">
        <f t="shared" si="17"/>
        <v>0</v>
      </c>
      <c r="U28" s="29">
        <f t="shared" si="17"/>
        <v>0</v>
      </c>
      <c r="V28" s="29">
        <f t="shared" si="17"/>
        <v>0</v>
      </c>
      <c r="W28" s="29">
        <f>W30+W46</f>
        <v>0</v>
      </c>
      <c r="X28" s="29">
        <f>X30+X46</f>
        <v>0</v>
      </c>
      <c r="Y28" s="29">
        <f aca="true" t="shared" si="18" ref="Y28:AU28">Y30+Y46</f>
        <v>0</v>
      </c>
      <c r="Z28" s="29">
        <f t="shared" si="18"/>
        <v>0</v>
      </c>
      <c r="AA28" s="29">
        <f t="shared" si="18"/>
        <v>0</v>
      </c>
      <c r="AB28" s="29">
        <f t="shared" si="18"/>
        <v>0</v>
      </c>
      <c r="AC28" s="29">
        <f t="shared" si="18"/>
        <v>0</v>
      </c>
      <c r="AD28" s="29">
        <f t="shared" si="18"/>
        <v>0</v>
      </c>
      <c r="AE28" s="29">
        <f t="shared" si="18"/>
        <v>0</v>
      </c>
      <c r="AF28" s="29">
        <f t="shared" si="18"/>
        <v>0</v>
      </c>
      <c r="AG28" s="29">
        <f t="shared" si="18"/>
        <v>0</v>
      </c>
      <c r="AH28" s="29">
        <f t="shared" si="18"/>
        <v>0</v>
      </c>
      <c r="AI28" s="29">
        <f t="shared" si="18"/>
        <v>0</v>
      </c>
      <c r="AJ28" s="29">
        <f t="shared" si="18"/>
        <v>0</v>
      </c>
      <c r="AK28" s="29">
        <f t="shared" si="18"/>
        <v>0</v>
      </c>
      <c r="AL28" s="29">
        <f t="shared" si="18"/>
        <v>0</v>
      </c>
      <c r="AM28" s="29">
        <f t="shared" si="18"/>
        <v>0</v>
      </c>
      <c r="AN28" s="29">
        <f t="shared" si="18"/>
        <v>0</v>
      </c>
      <c r="AO28" s="29">
        <f t="shared" si="18"/>
        <v>0</v>
      </c>
      <c r="AP28" s="29">
        <f t="shared" si="18"/>
        <v>0</v>
      </c>
      <c r="AQ28" s="29">
        <f t="shared" si="18"/>
        <v>0</v>
      </c>
      <c r="AR28" s="29">
        <f t="shared" si="18"/>
        <v>0</v>
      </c>
      <c r="AS28" s="29">
        <f t="shared" si="18"/>
        <v>0</v>
      </c>
      <c r="AT28" s="29">
        <f t="shared" si="18"/>
        <v>0</v>
      </c>
      <c r="AU28" s="29">
        <f t="shared" si="18"/>
        <v>0</v>
      </c>
      <c r="AV28" s="8"/>
      <c r="AW28" s="8"/>
      <c r="AX28" s="8"/>
      <c r="AY28" s="8"/>
      <c r="AZ28" s="8"/>
      <c r="BA28" s="8"/>
      <c r="BB28" s="8"/>
      <c r="BC28" s="8"/>
      <c r="BD28" s="8"/>
      <c r="BE28" s="7"/>
      <c r="BF28" s="30">
        <f t="shared" si="5"/>
        <v>0</v>
      </c>
      <c r="BG28" s="30"/>
    </row>
    <row r="29" spans="1:59" ht="12.75">
      <c r="A29" s="129"/>
      <c r="B29" s="141"/>
      <c r="C29" s="142"/>
      <c r="D29" s="29" t="s">
        <v>10</v>
      </c>
      <c r="E29" s="29">
        <f>E31+E47</f>
        <v>0</v>
      </c>
      <c r="F29" s="29">
        <f aca="true" t="shared" si="19" ref="F29:V29">F31+F47</f>
        <v>0</v>
      </c>
      <c r="G29" s="29">
        <f t="shared" si="19"/>
        <v>0</v>
      </c>
      <c r="H29" s="29">
        <f t="shared" si="19"/>
        <v>0</v>
      </c>
      <c r="I29" s="29">
        <f t="shared" si="19"/>
        <v>0</v>
      </c>
      <c r="J29" s="29">
        <f t="shared" si="19"/>
        <v>0</v>
      </c>
      <c r="K29" s="29">
        <f t="shared" si="19"/>
        <v>0</v>
      </c>
      <c r="L29" s="29">
        <f t="shared" si="19"/>
        <v>0</v>
      </c>
      <c r="M29" s="29">
        <f t="shared" si="19"/>
        <v>0</v>
      </c>
      <c r="N29" s="29">
        <f t="shared" si="19"/>
        <v>0</v>
      </c>
      <c r="O29" s="29">
        <f t="shared" si="19"/>
        <v>0</v>
      </c>
      <c r="P29" s="29">
        <f t="shared" si="19"/>
        <v>0</v>
      </c>
      <c r="Q29" s="29">
        <f t="shared" si="19"/>
        <v>0</v>
      </c>
      <c r="R29" s="29">
        <f t="shared" si="19"/>
        <v>0</v>
      </c>
      <c r="S29" s="29">
        <f t="shared" si="19"/>
        <v>0</v>
      </c>
      <c r="T29" s="29">
        <f t="shared" si="19"/>
        <v>0</v>
      </c>
      <c r="U29" s="29">
        <f t="shared" si="19"/>
        <v>0</v>
      </c>
      <c r="V29" s="29">
        <f t="shared" si="19"/>
        <v>0</v>
      </c>
      <c r="W29" s="29">
        <f>W31+W47</f>
        <v>0</v>
      </c>
      <c r="X29" s="29">
        <f>X31+X47</f>
        <v>0</v>
      </c>
      <c r="Y29" s="29">
        <f aca="true" t="shared" si="20" ref="Y29:AU29">Y31+Y47</f>
        <v>0</v>
      </c>
      <c r="Z29" s="29">
        <f t="shared" si="20"/>
        <v>0</v>
      </c>
      <c r="AA29" s="29">
        <f t="shared" si="20"/>
        <v>0</v>
      </c>
      <c r="AB29" s="29">
        <f t="shared" si="20"/>
        <v>0</v>
      </c>
      <c r="AC29" s="29">
        <f t="shared" si="20"/>
        <v>0</v>
      </c>
      <c r="AD29" s="29">
        <f t="shared" si="20"/>
        <v>0</v>
      </c>
      <c r="AE29" s="29">
        <f t="shared" si="20"/>
        <v>0</v>
      </c>
      <c r="AF29" s="29">
        <f t="shared" si="20"/>
        <v>0</v>
      </c>
      <c r="AG29" s="29">
        <f t="shared" si="20"/>
        <v>0</v>
      </c>
      <c r="AH29" s="29">
        <f t="shared" si="20"/>
        <v>0</v>
      </c>
      <c r="AI29" s="29">
        <f t="shared" si="20"/>
        <v>0</v>
      </c>
      <c r="AJ29" s="29">
        <f t="shared" si="20"/>
        <v>0</v>
      </c>
      <c r="AK29" s="29">
        <f t="shared" si="20"/>
        <v>0</v>
      </c>
      <c r="AL29" s="29">
        <f t="shared" si="20"/>
        <v>0</v>
      </c>
      <c r="AM29" s="29">
        <f t="shared" si="20"/>
        <v>0</v>
      </c>
      <c r="AN29" s="29">
        <f t="shared" si="20"/>
        <v>0</v>
      </c>
      <c r="AO29" s="29">
        <f t="shared" si="20"/>
        <v>0</v>
      </c>
      <c r="AP29" s="29">
        <f t="shared" si="20"/>
        <v>0</v>
      </c>
      <c r="AQ29" s="29">
        <f t="shared" si="20"/>
        <v>0</v>
      </c>
      <c r="AR29" s="29">
        <f t="shared" si="20"/>
        <v>0</v>
      </c>
      <c r="AS29" s="29">
        <f t="shared" si="20"/>
        <v>0</v>
      </c>
      <c r="AT29" s="29">
        <f t="shared" si="20"/>
        <v>0</v>
      </c>
      <c r="AU29" s="29">
        <f t="shared" si="20"/>
        <v>0</v>
      </c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30"/>
      <c r="BG29" s="30">
        <f>SUM(F29:BF29)</f>
        <v>0</v>
      </c>
    </row>
    <row r="30" spans="1:59" ht="12.75">
      <c r="A30" s="129"/>
      <c r="B30" s="140" t="s">
        <v>13</v>
      </c>
      <c r="C30" s="109" t="s">
        <v>14</v>
      </c>
      <c r="D30" s="29" t="s">
        <v>9</v>
      </c>
      <c r="E30" s="30">
        <f>E32+E34+E36+E38+E40+E44+E42</f>
        <v>0</v>
      </c>
      <c r="F30" s="30">
        <f aca="true" t="shared" si="21" ref="F30:V30">F32+F34+F36+F38+F40+F44</f>
        <v>0</v>
      </c>
      <c r="G30" s="30">
        <f t="shared" si="21"/>
        <v>0</v>
      </c>
      <c r="H30" s="30">
        <f t="shared" si="21"/>
        <v>0</v>
      </c>
      <c r="I30" s="30">
        <f t="shared" si="21"/>
        <v>0</v>
      </c>
      <c r="J30" s="30">
        <f t="shared" si="21"/>
        <v>0</v>
      </c>
      <c r="K30" s="30">
        <f t="shared" si="21"/>
        <v>0</v>
      </c>
      <c r="L30" s="30">
        <f t="shared" si="21"/>
        <v>0</v>
      </c>
      <c r="M30" s="30">
        <f t="shared" si="21"/>
        <v>0</v>
      </c>
      <c r="N30" s="30">
        <f t="shared" si="21"/>
        <v>0</v>
      </c>
      <c r="O30" s="30">
        <f t="shared" si="21"/>
        <v>0</v>
      </c>
      <c r="P30" s="30">
        <f t="shared" si="21"/>
        <v>0</v>
      </c>
      <c r="Q30" s="30">
        <f t="shared" si="21"/>
        <v>0</v>
      </c>
      <c r="R30" s="30">
        <f t="shared" si="21"/>
        <v>0</v>
      </c>
      <c r="S30" s="30">
        <f t="shared" si="21"/>
        <v>0</v>
      </c>
      <c r="T30" s="30">
        <f t="shared" si="21"/>
        <v>0</v>
      </c>
      <c r="U30" s="30">
        <f t="shared" si="21"/>
        <v>0</v>
      </c>
      <c r="V30" s="30">
        <f t="shared" si="21"/>
        <v>0</v>
      </c>
      <c r="W30" s="30">
        <f>W32+W34+W36+W38+W40+W44</f>
        <v>0</v>
      </c>
      <c r="X30" s="30">
        <f>X32+X34+X36+X38+X40+X44</f>
        <v>0</v>
      </c>
      <c r="Y30" s="30">
        <f>Y32+Y34+Y36+Y38+Y40+Y44+Y42</f>
        <v>0</v>
      </c>
      <c r="Z30" s="30">
        <f aca="true" t="shared" si="22" ref="Z30:AU30">Z32+Z34+Z36+Z38+Z40+Z44+Z42</f>
        <v>0</v>
      </c>
      <c r="AA30" s="30">
        <f t="shared" si="22"/>
        <v>0</v>
      </c>
      <c r="AB30" s="30">
        <f t="shared" si="22"/>
        <v>0</v>
      </c>
      <c r="AC30" s="30">
        <f t="shared" si="22"/>
        <v>0</v>
      </c>
      <c r="AD30" s="30">
        <f t="shared" si="22"/>
        <v>0</v>
      </c>
      <c r="AE30" s="30">
        <f t="shared" si="22"/>
        <v>0</v>
      </c>
      <c r="AF30" s="30">
        <f t="shared" si="22"/>
        <v>0</v>
      </c>
      <c r="AG30" s="30">
        <f t="shared" si="22"/>
        <v>0</v>
      </c>
      <c r="AH30" s="30">
        <f t="shared" si="22"/>
        <v>0</v>
      </c>
      <c r="AI30" s="30">
        <f t="shared" si="22"/>
        <v>0</v>
      </c>
      <c r="AJ30" s="30">
        <f t="shared" si="22"/>
        <v>0</v>
      </c>
      <c r="AK30" s="30">
        <f t="shared" si="22"/>
        <v>0</v>
      </c>
      <c r="AL30" s="30">
        <f t="shared" si="22"/>
        <v>0</v>
      </c>
      <c r="AM30" s="30">
        <f t="shared" si="22"/>
        <v>0</v>
      </c>
      <c r="AN30" s="30">
        <f t="shared" si="22"/>
        <v>0</v>
      </c>
      <c r="AO30" s="30">
        <f t="shared" si="22"/>
        <v>0</v>
      </c>
      <c r="AP30" s="30">
        <f t="shared" si="22"/>
        <v>0</v>
      </c>
      <c r="AQ30" s="30">
        <f t="shared" si="22"/>
        <v>0</v>
      </c>
      <c r="AR30" s="30">
        <f t="shared" si="22"/>
        <v>0</v>
      </c>
      <c r="AS30" s="30">
        <f t="shared" si="22"/>
        <v>0</v>
      </c>
      <c r="AT30" s="30">
        <f t="shared" si="22"/>
        <v>0</v>
      </c>
      <c r="AU30" s="30">
        <f t="shared" si="22"/>
        <v>0</v>
      </c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30">
        <f t="shared" si="5"/>
        <v>0</v>
      </c>
      <c r="BG30" s="30"/>
    </row>
    <row r="31" spans="1:59" ht="12.75">
      <c r="A31" s="129"/>
      <c r="B31" s="141"/>
      <c r="C31" s="132"/>
      <c r="D31" s="29" t="s">
        <v>10</v>
      </c>
      <c r="E31" s="30">
        <f>E33+E35+E39+E41+E45+E37+E43</f>
        <v>0</v>
      </c>
      <c r="F31" s="30">
        <f aca="true" t="shared" si="23" ref="F31:V31">F33+F35+F39+F41+F45+F37+F43</f>
        <v>0</v>
      </c>
      <c r="G31" s="30">
        <f t="shared" si="23"/>
        <v>0</v>
      </c>
      <c r="H31" s="30">
        <f t="shared" si="23"/>
        <v>0</v>
      </c>
      <c r="I31" s="30">
        <f t="shared" si="23"/>
        <v>0</v>
      </c>
      <c r="J31" s="30">
        <f t="shared" si="23"/>
        <v>0</v>
      </c>
      <c r="K31" s="30">
        <f t="shared" si="23"/>
        <v>0</v>
      </c>
      <c r="L31" s="30">
        <f t="shared" si="23"/>
        <v>0</v>
      </c>
      <c r="M31" s="30">
        <f t="shared" si="23"/>
        <v>0</v>
      </c>
      <c r="N31" s="30">
        <f t="shared" si="23"/>
        <v>0</v>
      </c>
      <c r="O31" s="30">
        <f t="shared" si="23"/>
        <v>0</v>
      </c>
      <c r="P31" s="30">
        <f t="shared" si="23"/>
        <v>0</v>
      </c>
      <c r="Q31" s="30">
        <f t="shared" si="23"/>
        <v>0</v>
      </c>
      <c r="R31" s="30">
        <f t="shared" si="23"/>
        <v>0</v>
      </c>
      <c r="S31" s="30">
        <f t="shared" si="23"/>
        <v>0</v>
      </c>
      <c r="T31" s="30">
        <f t="shared" si="23"/>
        <v>0</v>
      </c>
      <c r="U31" s="30">
        <f t="shared" si="23"/>
        <v>0</v>
      </c>
      <c r="V31" s="30">
        <f t="shared" si="23"/>
        <v>0</v>
      </c>
      <c r="W31" s="30">
        <f>W33+W35+W39+W41+W45+W37+W43</f>
        <v>0</v>
      </c>
      <c r="X31" s="30">
        <f>X33+X35+X39+X41+X45+X37+X43</f>
        <v>0</v>
      </c>
      <c r="Y31" s="30">
        <f>Y33+Y35+Y39+Y41+Y45+Y37+Y43</f>
        <v>0</v>
      </c>
      <c r="Z31" s="30">
        <f aca="true" t="shared" si="24" ref="Z31:AU31">Z33+Z35+Z39+Z41+Z45+Z37+Z43</f>
        <v>0</v>
      </c>
      <c r="AA31" s="30">
        <f t="shared" si="24"/>
        <v>0</v>
      </c>
      <c r="AB31" s="30">
        <f t="shared" si="24"/>
        <v>0</v>
      </c>
      <c r="AC31" s="30">
        <f t="shared" si="24"/>
        <v>0</v>
      </c>
      <c r="AD31" s="30">
        <f t="shared" si="24"/>
        <v>0</v>
      </c>
      <c r="AE31" s="30">
        <f t="shared" si="24"/>
        <v>0</v>
      </c>
      <c r="AF31" s="30">
        <f t="shared" si="24"/>
        <v>0</v>
      </c>
      <c r="AG31" s="30">
        <f t="shared" si="24"/>
        <v>0</v>
      </c>
      <c r="AH31" s="30">
        <f t="shared" si="24"/>
        <v>0</v>
      </c>
      <c r="AI31" s="30">
        <f t="shared" si="24"/>
        <v>0</v>
      </c>
      <c r="AJ31" s="30">
        <f t="shared" si="24"/>
        <v>0</v>
      </c>
      <c r="AK31" s="30">
        <f t="shared" si="24"/>
        <v>0</v>
      </c>
      <c r="AL31" s="30">
        <f t="shared" si="24"/>
        <v>0</v>
      </c>
      <c r="AM31" s="30">
        <f t="shared" si="24"/>
        <v>0</v>
      </c>
      <c r="AN31" s="30">
        <f t="shared" si="24"/>
        <v>0</v>
      </c>
      <c r="AO31" s="30">
        <f t="shared" si="24"/>
        <v>0</v>
      </c>
      <c r="AP31" s="30">
        <f t="shared" si="24"/>
        <v>0</v>
      </c>
      <c r="AQ31" s="30">
        <f t="shared" si="24"/>
        <v>0</v>
      </c>
      <c r="AR31" s="30">
        <f t="shared" si="24"/>
        <v>0</v>
      </c>
      <c r="AS31" s="30">
        <f t="shared" si="24"/>
        <v>0</v>
      </c>
      <c r="AT31" s="30">
        <f t="shared" si="24"/>
        <v>0</v>
      </c>
      <c r="AU31" s="30">
        <f t="shared" si="24"/>
        <v>0</v>
      </c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30"/>
      <c r="BG31" s="30">
        <f>SUM(F31:BF31)</f>
        <v>0</v>
      </c>
    </row>
    <row r="32" spans="1:59" ht="12.75">
      <c r="A32" s="129"/>
      <c r="B32" s="133"/>
      <c r="C32" s="137"/>
      <c r="D32" s="31" t="s">
        <v>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30">
        <f t="shared" si="5"/>
        <v>0</v>
      </c>
      <c r="BG32" s="30"/>
    </row>
    <row r="33" spans="1:60" ht="12.75">
      <c r="A33" s="129"/>
      <c r="B33" s="134"/>
      <c r="C33" s="137"/>
      <c r="D33" s="33" t="s">
        <v>10</v>
      </c>
      <c r="E33" s="34">
        <f>E32/2</f>
        <v>0</v>
      </c>
      <c r="F33" s="34">
        <f aca="true" t="shared" si="25" ref="F33:AU33">F32/2</f>
        <v>0</v>
      </c>
      <c r="G33" s="34">
        <f t="shared" si="25"/>
        <v>0</v>
      </c>
      <c r="H33" s="34">
        <f t="shared" si="25"/>
        <v>0</v>
      </c>
      <c r="I33" s="34">
        <f t="shared" si="25"/>
        <v>0</v>
      </c>
      <c r="J33" s="34">
        <f t="shared" si="25"/>
        <v>0</v>
      </c>
      <c r="K33" s="34">
        <f t="shared" si="25"/>
        <v>0</v>
      </c>
      <c r="L33" s="34">
        <f t="shared" si="25"/>
        <v>0</v>
      </c>
      <c r="M33" s="34">
        <f t="shared" si="25"/>
        <v>0</v>
      </c>
      <c r="N33" s="34">
        <f t="shared" si="25"/>
        <v>0</v>
      </c>
      <c r="O33" s="34">
        <f t="shared" si="25"/>
        <v>0</v>
      </c>
      <c r="P33" s="34">
        <f t="shared" si="25"/>
        <v>0</v>
      </c>
      <c r="Q33" s="34">
        <f t="shared" si="25"/>
        <v>0</v>
      </c>
      <c r="R33" s="34">
        <f t="shared" si="25"/>
        <v>0</v>
      </c>
      <c r="S33" s="34">
        <f t="shared" si="25"/>
        <v>0</v>
      </c>
      <c r="T33" s="34">
        <f t="shared" si="25"/>
        <v>0</v>
      </c>
      <c r="U33" s="34">
        <f t="shared" si="25"/>
        <v>0</v>
      </c>
      <c r="V33" s="34">
        <f t="shared" si="25"/>
        <v>0</v>
      </c>
      <c r="W33" s="34">
        <f t="shared" si="25"/>
        <v>0</v>
      </c>
      <c r="X33" s="34">
        <f t="shared" si="25"/>
        <v>0</v>
      </c>
      <c r="Y33" s="34">
        <f t="shared" si="25"/>
        <v>0</v>
      </c>
      <c r="Z33" s="34">
        <f t="shared" si="25"/>
        <v>0</v>
      </c>
      <c r="AA33" s="34">
        <f t="shared" si="25"/>
        <v>0</v>
      </c>
      <c r="AB33" s="34">
        <f t="shared" si="25"/>
        <v>0</v>
      </c>
      <c r="AC33" s="34">
        <f t="shared" si="25"/>
        <v>0</v>
      </c>
      <c r="AD33" s="34">
        <f t="shared" si="25"/>
        <v>0</v>
      </c>
      <c r="AE33" s="34">
        <f t="shared" si="25"/>
        <v>0</v>
      </c>
      <c r="AF33" s="34">
        <f t="shared" si="25"/>
        <v>0</v>
      </c>
      <c r="AG33" s="34">
        <f t="shared" si="25"/>
        <v>0</v>
      </c>
      <c r="AH33" s="34">
        <f t="shared" si="25"/>
        <v>0</v>
      </c>
      <c r="AI33" s="34">
        <f t="shared" si="25"/>
        <v>0</v>
      </c>
      <c r="AJ33" s="34">
        <f t="shared" si="25"/>
        <v>0</v>
      </c>
      <c r="AK33" s="34">
        <f t="shared" si="25"/>
        <v>0</v>
      </c>
      <c r="AL33" s="34">
        <f t="shared" si="25"/>
        <v>0</v>
      </c>
      <c r="AM33" s="34">
        <f t="shared" si="25"/>
        <v>0</v>
      </c>
      <c r="AN33" s="34">
        <f t="shared" si="25"/>
        <v>0</v>
      </c>
      <c r="AO33" s="34">
        <f t="shared" si="25"/>
        <v>0</v>
      </c>
      <c r="AP33" s="34">
        <f t="shared" si="25"/>
        <v>0</v>
      </c>
      <c r="AQ33" s="34">
        <f t="shared" si="25"/>
        <v>0</v>
      </c>
      <c r="AR33" s="34">
        <f t="shared" si="25"/>
        <v>0</v>
      </c>
      <c r="AS33" s="34">
        <f t="shared" si="25"/>
        <v>0</v>
      </c>
      <c r="AT33" s="34">
        <f t="shared" si="25"/>
        <v>0</v>
      </c>
      <c r="AU33" s="34">
        <f t="shared" si="25"/>
        <v>0</v>
      </c>
      <c r="AV33" s="8"/>
      <c r="AW33" s="8"/>
      <c r="AX33" s="8"/>
      <c r="AY33" s="8"/>
      <c r="AZ33" s="8"/>
      <c r="BA33" s="8"/>
      <c r="BB33" s="8"/>
      <c r="BC33" s="8"/>
      <c r="BD33" s="8"/>
      <c r="BE33" s="7"/>
      <c r="BF33" s="30"/>
      <c r="BG33" s="30">
        <f>SUM(F33:BF33)</f>
        <v>0</v>
      </c>
      <c r="BH33" s="40"/>
    </row>
    <row r="34" spans="1:59" ht="12.75">
      <c r="A34" s="129"/>
      <c r="B34" s="128"/>
      <c r="C34" s="137"/>
      <c r="D34" s="31" t="s">
        <v>9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8"/>
      <c r="AW34" s="8"/>
      <c r="AX34" s="8"/>
      <c r="AY34" s="8"/>
      <c r="AZ34" s="8"/>
      <c r="BA34" s="8"/>
      <c r="BB34" s="8"/>
      <c r="BC34" s="8"/>
      <c r="BD34" s="8"/>
      <c r="BE34" s="7"/>
      <c r="BF34" s="30">
        <f t="shared" si="5"/>
        <v>0</v>
      </c>
      <c r="BG34" s="30"/>
    </row>
    <row r="35" spans="1:60" ht="12.75">
      <c r="A35" s="129"/>
      <c r="B35" s="128"/>
      <c r="C35" s="137"/>
      <c r="D35" s="33" t="s">
        <v>10</v>
      </c>
      <c r="E35" s="34">
        <f>E34/2</f>
        <v>0</v>
      </c>
      <c r="F35" s="34">
        <f aca="true" t="shared" si="26" ref="F35:AU35">F34/2</f>
        <v>0</v>
      </c>
      <c r="G35" s="34">
        <f t="shared" si="26"/>
        <v>0</v>
      </c>
      <c r="H35" s="34">
        <f t="shared" si="26"/>
        <v>0</v>
      </c>
      <c r="I35" s="34">
        <f t="shared" si="26"/>
        <v>0</v>
      </c>
      <c r="J35" s="34">
        <f t="shared" si="26"/>
        <v>0</v>
      </c>
      <c r="K35" s="34">
        <f t="shared" si="26"/>
        <v>0</v>
      </c>
      <c r="L35" s="34">
        <f t="shared" si="26"/>
        <v>0</v>
      </c>
      <c r="M35" s="34">
        <f t="shared" si="26"/>
        <v>0</v>
      </c>
      <c r="N35" s="34">
        <f t="shared" si="26"/>
        <v>0</v>
      </c>
      <c r="O35" s="34">
        <f t="shared" si="26"/>
        <v>0</v>
      </c>
      <c r="P35" s="34">
        <f t="shared" si="26"/>
        <v>0</v>
      </c>
      <c r="Q35" s="34">
        <f t="shared" si="26"/>
        <v>0</v>
      </c>
      <c r="R35" s="34">
        <f t="shared" si="26"/>
        <v>0</v>
      </c>
      <c r="S35" s="34">
        <f t="shared" si="26"/>
        <v>0</v>
      </c>
      <c r="T35" s="34">
        <f t="shared" si="26"/>
        <v>0</v>
      </c>
      <c r="U35" s="34">
        <f t="shared" si="26"/>
        <v>0</v>
      </c>
      <c r="V35" s="34">
        <f t="shared" si="26"/>
        <v>0</v>
      </c>
      <c r="W35" s="34">
        <f t="shared" si="26"/>
        <v>0</v>
      </c>
      <c r="X35" s="34">
        <f t="shared" si="26"/>
        <v>0</v>
      </c>
      <c r="Y35" s="34">
        <f t="shared" si="26"/>
        <v>0</v>
      </c>
      <c r="Z35" s="34">
        <f t="shared" si="26"/>
        <v>0</v>
      </c>
      <c r="AA35" s="34">
        <f t="shared" si="26"/>
        <v>0</v>
      </c>
      <c r="AB35" s="34">
        <f t="shared" si="26"/>
        <v>0</v>
      </c>
      <c r="AC35" s="34">
        <f t="shared" si="26"/>
        <v>0</v>
      </c>
      <c r="AD35" s="34">
        <f t="shared" si="26"/>
        <v>0</v>
      </c>
      <c r="AE35" s="34">
        <f t="shared" si="26"/>
        <v>0</v>
      </c>
      <c r="AF35" s="34">
        <f t="shared" si="26"/>
        <v>0</v>
      </c>
      <c r="AG35" s="34">
        <f t="shared" si="26"/>
        <v>0</v>
      </c>
      <c r="AH35" s="34">
        <f t="shared" si="26"/>
        <v>0</v>
      </c>
      <c r="AI35" s="34">
        <f t="shared" si="26"/>
        <v>0</v>
      </c>
      <c r="AJ35" s="34">
        <f t="shared" si="26"/>
        <v>0</v>
      </c>
      <c r="AK35" s="34">
        <f t="shared" si="26"/>
        <v>0</v>
      </c>
      <c r="AL35" s="34">
        <f t="shared" si="26"/>
        <v>0</v>
      </c>
      <c r="AM35" s="34">
        <f t="shared" si="26"/>
        <v>0</v>
      </c>
      <c r="AN35" s="34">
        <f t="shared" si="26"/>
        <v>0</v>
      </c>
      <c r="AO35" s="34">
        <f t="shared" si="26"/>
        <v>0</v>
      </c>
      <c r="AP35" s="34">
        <f t="shared" si="26"/>
        <v>0</v>
      </c>
      <c r="AQ35" s="34">
        <f t="shared" si="26"/>
        <v>0</v>
      </c>
      <c r="AR35" s="34">
        <f t="shared" si="26"/>
        <v>0</v>
      </c>
      <c r="AS35" s="34">
        <f t="shared" si="26"/>
        <v>0</v>
      </c>
      <c r="AT35" s="34">
        <f t="shared" si="26"/>
        <v>0</v>
      </c>
      <c r="AU35" s="34">
        <f t="shared" si="26"/>
        <v>0</v>
      </c>
      <c r="AV35" s="8"/>
      <c r="AW35" s="8"/>
      <c r="AX35" s="8"/>
      <c r="AY35" s="8"/>
      <c r="AZ35" s="8"/>
      <c r="BA35" s="8"/>
      <c r="BB35" s="8"/>
      <c r="BC35" s="8"/>
      <c r="BD35" s="8"/>
      <c r="BE35" s="7"/>
      <c r="BF35" s="30"/>
      <c r="BG35" s="30">
        <f>SUM(F35:BF35)</f>
        <v>0</v>
      </c>
      <c r="BH35" s="40"/>
    </row>
    <row r="36" spans="1:59" ht="12.75">
      <c r="A36" s="129"/>
      <c r="B36" s="133"/>
      <c r="C36" s="137"/>
      <c r="D36" s="31" t="s">
        <v>9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8"/>
      <c r="AW36" s="8"/>
      <c r="AX36" s="8"/>
      <c r="AY36" s="8"/>
      <c r="AZ36" s="8"/>
      <c r="BA36" s="8"/>
      <c r="BB36" s="8"/>
      <c r="BC36" s="8"/>
      <c r="BD36" s="8"/>
      <c r="BE36" s="7"/>
      <c r="BF36" s="30">
        <f t="shared" si="5"/>
        <v>0</v>
      </c>
      <c r="BG36" s="30"/>
    </row>
    <row r="37" spans="1:60" ht="12" customHeight="1">
      <c r="A37" s="129"/>
      <c r="B37" s="134"/>
      <c r="C37" s="137"/>
      <c r="D37" s="33" t="s">
        <v>10</v>
      </c>
      <c r="E37" s="34">
        <f>E36/2</f>
        <v>0</v>
      </c>
      <c r="F37" s="34">
        <f aca="true" t="shared" si="27" ref="F37:AU37">F36/2</f>
        <v>0</v>
      </c>
      <c r="G37" s="34">
        <f t="shared" si="27"/>
        <v>0</v>
      </c>
      <c r="H37" s="34">
        <f t="shared" si="27"/>
        <v>0</v>
      </c>
      <c r="I37" s="34">
        <f t="shared" si="27"/>
        <v>0</v>
      </c>
      <c r="J37" s="34">
        <f t="shared" si="27"/>
        <v>0</v>
      </c>
      <c r="K37" s="34">
        <f t="shared" si="27"/>
        <v>0</v>
      </c>
      <c r="L37" s="34">
        <f t="shared" si="27"/>
        <v>0</v>
      </c>
      <c r="M37" s="34">
        <f t="shared" si="27"/>
        <v>0</v>
      </c>
      <c r="N37" s="34">
        <f t="shared" si="27"/>
        <v>0</v>
      </c>
      <c r="O37" s="34">
        <f t="shared" si="27"/>
        <v>0</v>
      </c>
      <c r="P37" s="34">
        <f t="shared" si="27"/>
        <v>0</v>
      </c>
      <c r="Q37" s="34">
        <f t="shared" si="27"/>
        <v>0</v>
      </c>
      <c r="R37" s="34">
        <f t="shared" si="27"/>
        <v>0</v>
      </c>
      <c r="S37" s="34">
        <f t="shared" si="27"/>
        <v>0</v>
      </c>
      <c r="T37" s="34">
        <f t="shared" si="27"/>
        <v>0</v>
      </c>
      <c r="U37" s="34">
        <f t="shared" si="27"/>
        <v>0</v>
      </c>
      <c r="V37" s="34">
        <f t="shared" si="27"/>
        <v>0</v>
      </c>
      <c r="W37" s="34">
        <f t="shared" si="27"/>
        <v>0</v>
      </c>
      <c r="X37" s="34">
        <f t="shared" si="27"/>
        <v>0</v>
      </c>
      <c r="Y37" s="34">
        <f t="shared" si="27"/>
        <v>0</v>
      </c>
      <c r="Z37" s="34">
        <f t="shared" si="27"/>
        <v>0</v>
      </c>
      <c r="AA37" s="34">
        <f t="shared" si="27"/>
        <v>0</v>
      </c>
      <c r="AB37" s="34">
        <f t="shared" si="27"/>
        <v>0</v>
      </c>
      <c r="AC37" s="34">
        <f t="shared" si="27"/>
        <v>0</v>
      </c>
      <c r="AD37" s="34">
        <f t="shared" si="27"/>
        <v>0</v>
      </c>
      <c r="AE37" s="34">
        <f t="shared" si="27"/>
        <v>0</v>
      </c>
      <c r="AF37" s="34">
        <f t="shared" si="27"/>
        <v>0</v>
      </c>
      <c r="AG37" s="34">
        <f t="shared" si="27"/>
        <v>0</v>
      </c>
      <c r="AH37" s="34">
        <f t="shared" si="27"/>
        <v>0</v>
      </c>
      <c r="AI37" s="34">
        <f t="shared" si="27"/>
        <v>0</v>
      </c>
      <c r="AJ37" s="34">
        <f t="shared" si="27"/>
        <v>0</v>
      </c>
      <c r="AK37" s="34">
        <f t="shared" si="27"/>
        <v>0</v>
      </c>
      <c r="AL37" s="34">
        <f t="shared" si="27"/>
        <v>0</v>
      </c>
      <c r="AM37" s="34">
        <f t="shared" si="27"/>
        <v>0</v>
      </c>
      <c r="AN37" s="34">
        <f t="shared" si="27"/>
        <v>0</v>
      </c>
      <c r="AO37" s="34">
        <f t="shared" si="27"/>
        <v>0</v>
      </c>
      <c r="AP37" s="34">
        <f t="shared" si="27"/>
        <v>0</v>
      </c>
      <c r="AQ37" s="34">
        <f t="shared" si="27"/>
        <v>0</v>
      </c>
      <c r="AR37" s="34">
        <f t="shared" si="27"/>
        <v>0</v>
      </c>
      <c r="AS37" s="34">
        <f t="shared" si="27"/>
        <v>0</v>
      </c>
      <c r="AT37" s="34">
        <f t="shared" si="27"/>
        <v>0</v>
      </c>
      <c r="AU37" s="34">
        <f t="shared" si="27"/>
        <v>0</v>
      </c>
      <c r="AV37" s="8"/>
      <c r="AW37" s="8"/>
      <c r="AX37" s="8"/>
      <c r="AY37" s="8"/>
      <c r="AZ37" s="8"/>
      <c r="BA37" s="8"/>
      <c r="BB37" s="8"/>
      <c r="BC37" s="8"/>
      <c r="BD37" s="8"/>
      <c r="BE37" s="7"/>
      <c r="BF37" s="30"/>
      <c r="BG37" s="30">
        <f>SUM(F37:BF37)</f>
        <v>0</v>
      </c>
      <c r="BH37" s="40"/>
    </row>
    <row r="38" spans="1:59" ht="12.75">
      <c r="A38" s="129"/>
      <c r="B38" s="128"/>
      <c r="C38" s="137"/>
      <c r="D38" s="31" t="s">
        <v>9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8"/>
      <c r="AW38" s="8"/>
      <c r="AX38" s="8"/>
      <c r="AY38" s="8"/>
      <c r="AZ38" s="8"/>
      <c r="BA38" s="8"/>
      <c r="BB38" s="8"/>
      <c r="BC38" s="8"/>
      <c r="BD38" s="8"/>
      <c r="BE38" s="7"/>
      <c r="BF38" s="30">
        <f t="shared" si="5"/>
        <v>0</v>
      </c>
      <c r="BG38" s="30"/>
    </row>
    <row r="39" spans="1:60" ht="12.75">
      <c r="A39" s="129"/>
      <c r="B39" s="128"/>
      <c r="C39" s="137"/>
      <c r="D39" s="33" t="s">
        <v>10</v>
      </c>
      <c r="E39" s="34">
        <f>E38/2</f>
        <v>0</v>
      </c>
      <c r="F39" s="34">
        <f aca="true" t="shared" si="28" ref="F39:AU39">F38/2</f>
        <v>0</v>
      </c>
      <c r="G39" s="34">
        <f t="shared" si="28"/>
        <v>0</v>
      </c>
      <c r="H39" s="34">
        <f t="shared" si="28"/>
        <v>0</v>
      </c>
      <c r="I39" s="34">
        <f t="shared" si="28"/>
        <v>0</v>
      </c>
      <c r="J39" s="34">
        <f t="shared" si="28"/>
        <v>0</v>
      </c>
      <c r="K39" s="34">
        <f t="shared" si="28"/>
        <v>0</v>
      </c>
      <c r="L39" s="34">
        <f t="shared" si="28"/>
        <v>0</v>
      </c>
      <c r="M39" s="34">
        <f t="shared" si="28"/>
        <v>0</v>
      </c>
      <c r="N39" s="34">
        <f t="shared" si="28"/>
        <v>0</v>
      </c>
      <c r="O39" s="34">
        <f t="shared" si="28"/>
        <v>0</v>
      </c>
      <c r="P39" s="34">
        <f t="shared" si="28"/>
        <v>0</v>
      </c>
      <c r="Q39" s="34">
        <f t="shared" si="28"/>
        <v>0</v>
      </c>
      <c r="R39" s="34">
        <f t="shared" si="28"/>
        <v>0</v>
      </c>
      <c r="S39" s="34">
        <f t="shared" si="28"/>
        <v>0</v>
      </c>
      <c r="T39" s="34">
        <f t="shared" si="28"/>
        <v>0</v>
      </c>
      <c r="U39" s="34">
        <f t="shared" si="28"/>
        <v>0</v>
      </c>
      <c r="V39" s="34">
        <f t="shared" si="28"/>
        <v>0</v>
      </c>
      <c r="W39" s="34">
        <f t="shared" si="28"/>
        <v>0</v>
      </c>
      <c r="X39" s="34">
        <f t="shared" si="28"/>
        <v>0</v>
      </c>
      <c r="Y39" s="34">
        <f t="shared" si="28"/>
        <v>0</v>
      </c>
      <c r="Z39" s="34">
        <f t="shared" si="28"/>
        <v>0</v>
      </c>
      <c r="AA39" s="34">
        <f t="shared" si="28"/>
        <v>0</v>
      </c>
      <c r="AB39" s="34">
        <f t="shared" si="28"/>
        <v>0</v>
      </c>
      <c r="AC39" s="34">
        <f t="shared" si="28"/>
        <v>0</v>
      </c>
      <c r="AD39" s="34">
        <f t="shared" si="28"/>
        <v>0</v>
      </c>
      <c r="AE39" s="34">
        <f t="shared" si="28"/>
        <v>0</v>
      </c>
      <c r="AF39" s="34">
        <f t="shared" si="28"/>
        <v>0</v>
      </c>
      <c r="AG39" s="34">
        <f t="shared" si="28"/>
        <v>0</v>
      </c>
      <c r="AH39" s="34">
        <f t="shared" si="28"/>
        <v>0</v>
      </c>
      <c r="AI39" s="34">
        <f t="shared" si="28"/>
        <v>0</v>
      </c>
      <c r="AJ39" s="34">
        <f t="shared" si="28"/>
        <v>0</v>
      </c>
      <c r="AK39" s="34">
        <f t="shared" si="28"/>
        <v>0</v>
      </c>
      <c r="AL39" s="34">
        <f t="shared" si="28"/>
        <v>0</v>
      </c>
      <c r="AM39" s="34">
        <f t="shared" si="28"/>
        <v>0</v>
      </c>
      <c r="AN39" s="34">
        <f t="shared" si="28"/>
        <v>0</v>
      </c>
      <c r="AO39" s="34">
        <f t="shared" si="28"/>
        <v>0</v>
      </c>
      <c r="AP39" s="34">
        <f t="shared" si="28"/>
        <v>0</v>
      </c>
      <c r="AQ39" s="34">
        <f t="shared" si="28"/>
        <v>0</v>
      </c>
      <c r="AR39" s="34">
        <f t="shared" si="28"/>
        <v>0</v>
      </c>
      <c r="AS39" s="34">
        <f t="shared" si="28"/>
        <v>0</v>
      </c>
      <c r="AT39" s="34">
        <f t="shared" si="28"/>
        <v>0</v>
      </c>
      <c r="AU39" s="34">
        <f t="shared" si="28"/>
        <v>0</v>
      </c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30"/>
      <c r="BG39" s="30">
        <f>SUM(F39:BF39)</f>
        <v>0</v>
      </c>
      <c r="BH39" s="40"/>
    </row>
    <row r="40" spans="1:59" ht="12.75">
      <c r="A40" s="129"/>
      <c r="B40" s="133"/>
      <c r="C40" s="137"/>
      <c r="D40" s="31" t="s">
        <v>9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30">
        <f t="shared" si="5"/>
        <v>0</v>
      </c>
      <c r="BG40" s="30"/>
    </row>
    <row r="41" spans="1:60" ht="12.75">
      <c r="A41" s="129"/>
      <c r="B41" s="134"/>
      <c r="C41" s="137"/>
      <c r="D41" s="33" t="s">
        <v>10</v>
      </c>
      <c r="E41" s="34">
        <f>E40/2</f>
        <v>0</v>
      </c>
      <c r="F41" s="34">
        <f aca="true" t="shared" si="29" ref="F41:AU41">F40/2</f>
        <v>0</v>
      </c>
      <c r="G41" s="34">
        <f t="shared" si="29"/>
        <v>0</v>
      </c>
      <c r="H41" s="34">
        <f t="shared" si="29"/>
        <v>0</v>
      </c>
      <c r="I41" s="34">
        <f t="shared" si="29"/>
        <v>0</v>
      </c>
      <c r="J41" s="34">
        <f t="shared" si="29"/>
        <v>0</v>
      </c>
      <c r="K41" s="34">
        <f t="shared" si="29"/>
        <v>0</v>
      </c>
      <c r="L41" s="34">
        <f t="shared" si="29"/>
        <v>0</v>
      </c>
      <c r="M41" s="34">
        <f t="shared" si="29"/>
        <v>0</v>
      </c>
      <c r="N41" s="34">
        <f t="shared" si="29"/>
        <v>0</v>
      </c>
      <c r="O41" s="34">
        <f t="shared" si="29"/>
        <v>0</v>
      </c>
      <c r="P41" s="34">
        <f t="shared" si="29"/>
        <v>0</v>
      </c>
      <c r="Q41" s="34">
        <f t="shared" si="29"/>
        <v>0</v>
      </c>
      <c r="R41" s="34">
        <f t="shared" si="29"/>
        <v>0</v>
      </c>
      <c r="S41" s="34">
        <f t="shared" si="29"/>
        <v>0</v>
      </c>
      <c r="T41" s="34">
        <f t="shared" si="29"/>
        <v>0</v>
      </c>
      <c r="U41" s="34">
        <f t="shared" si="29"/>
        <v>0</v>
      </c>
      <c r="V41" s="34">
        <f t="shared" si="29"/>
        <v>0</v>
      </c>
      <c r="W41" s="34">
        <f t="shared" si="29"/>
        <v>0</v>
      </c>
      <c r="X41" s="34">
        <f t="shared" si="29"/>
        <v>0</v>
      </c>
      <c r="Y41" s="34">
        <f t="shared" si="29"/>
        <v>0</v>
      </c>
      <c r="Z41" s="34">
        <f t="shared" si="29"/>
        <v>0</v>
      </c>
      <c r="AA41" s="34">
        <f t="shared" si="29"/>
        <v>0</v>
      </c>
      <c r="AB41" s="34">
        <f t="shared" si="29"/>
        <v>0</v>
      </c>
      <c r="AC41" s="34">
        <f t="shared" si="29"/>
        <v>0</v>
      </c>
      <c r="AD41" s="34">
        <f t="shared" si="29"/>
        <v>0</v>
      </c>
      <c r="AE41" s="34">
        <f t="shared" si="29"/>
        <v>0</v>
      </c>
      <c r="AF41" s="34">
        <f t="shared" si="29"/>
        <v>0</v>
      </c>
      <c r="AG41" s="34">
        <f t="shared" si="29"/>
        <v>0</v>
      </c>
      <c r="AH41" s="34">
        <f t="shared" si="29"/>
        <v>0</v>
      </c>
      <c r="AI41" s="34">
        <f t="shared" si="29"/>
        <v>0</v>
      </c>
      <c r="AJ41" s="34">
        <f t="shared" si="29"/>
        <v>0</v>
      </c>
      <c r="AK41" s="34">
        <f t="shared" si="29"/>
        <v>0</v>
      </c>
      <c r="AL41" s="34">
        <f t="shared" si="29"/>
        <v>0</v>
      </c>
      <c r="AM41" s="34">
        <f t="shared" si="29"/>
        <v>0</v>
      </c>
      <c r="AN41" s="34">
        <f t="shared" si="29"/>
        <v>0</v>
      </c>
      <c r="AO41" s="34">
        <f t="shared" si="29"/>
        <v>0</v>
      </c>
      <c r="AP41" s="34">
        <f t="shared" si="29"/>
        <v>0</v>
      </c>
      <c r="AQ41" s="34">
        <f t="shared" si="29"/>
        <v>0</v>
      </c>
      <c r="AR41" s="34">
        <f t="shared" si="29"/>
        <v>0</v>
      </c>
      <c r="AS41" s="34">
        <f t="shared" si="29"/>
        <v>0</v>
      </c>
      <c r="AT41" s="34">
        <f t="shared" si="29"/>
        <v>0</v>
      </c>
      <c r="AU41" s="34">
        <f t="shared" si="29"/>
        <v>0</v>
      </c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30"/>
      <c r="BG41" s="30">
        <f>SUM(F41:BF41)</f>
        <v>0</v>
      </c>
      <c r="BH41" s="40"/>
    </row>
    <row r="42" spans="1:59" ht="12.75">
      <c r="A42" s="129"/>
      <c r="B42" s="133"/>
      <c r="C42" s="167"/>
      <c r="D42" s="31" t="s">
        <v>9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30">
        <f t="shared" si="5"/>
        <v>0</v>
      </c>
      <c r="BG42" s="30"/>
    </row>
    <row r="43" spans="1:60" ht="12.75">
      <c r="A43" s="129"/>
      <c r="B43" s="134"/>
      <c r="C43" s="168"/>
      <c r="D43" s="33" t="s">
        <v>10</v>
      </c>
      <c r="E43" s="34">
        <f>E42/2</f>
        <v>0</v>
      </c>
      <c r="F43" s="34">
        <f aca="true" t="shared" si="30" ref="F43:AU43">F42/2</f>
        <v>0</v>
      </c>
      <c r="G43" s="34">
        <f t="shared" si="30"/>
        <v>0</v>
      </c>
      <c r="H43" s="34">
        <f t="shared" si="30"/>
        <v>0</v>
      </c>
      <c r="I43" s="34">
        <f t="shared" si="30"/>
        <v>0</v>
      </c>
      <c r="J43" s="34">
        <f t="shared" si="30"/>
        <v>0</v>
      </c>
      <c r="K43" s="34">
        <f t="shared" si="30"/>
        <v>0</v>
      </c>
      <c r="L43" s="34">
        <f t="shared" si="30"/>
        <v>0</v>
      </c>
      <c r="M43" s="34">
        <f t="shared" si="30"/>
        <v>0</v>
      </c>
      <c r="N43" s="34">
        <f t="shared" si="30"/>
        <v>0</v>
      </c>
      <c r="O43" s="34">
        <f t="shared" si="30"/>
        <v>0</v>
      </c>
      <c r="P43" s="34">
        <f t="shared" si="30"/>
        <v>0</v>
      </c>
      <c r="Q43" s="34">
        <f t="shared" si="30"/>
        <v>0</v>
      </c>
      <c r="R43" s="34">
        <f t="shared" si="30"/>
        <v>0</v>
      </c>
      <c r="S43" s="34">
        <f t="shared" si="30"/>
        <v>0</v>
      </c>
      <c r="T43" s="34">
        <f t="shared" si="30"/>
        <v>0</v>
      </c>
      <c r="U43" s="34">
        <f t="shared" si="30"/>
        <v>0</v>
      </c>
      <c r="V43" s="34">
        <f t="shared" si="30"/>
        <v>0</v>
      </c>
      <c r="W43" s="34">
        <f t="shared" si="30"/>
        <v>0</v>
      </c>
      <c r="X43" s="34">
        <f t="shared" si="30"/>
        <v>0</v>
      </c>
      <c r="Y43" s="34">
        <f t="shared" si="30"/>
        <v>0</v>
      </c>
      <c r="Z43" s="34">
        <f t="shared" si="30"/>
        <v>0</v>
      </c>
      <c r="AA43" s="34">
        <f t="shared" si="30"/>
        <v>0</v>
      </c>
      <c r="AB43" s="34">
        <f t="shared" si="30"/>
        <v>0</v>
      </c>
      <c r="AC43" s="34">
        <f t="shared" si="30"/>
        <v>0</v>
      </c>
      <c r="AD43" s="34">
        <f t="shared" si="30"/>
        <v>0</v>
      </c>
      <c r="AE43" s="34">
        <f t="shared" si="30"/>
        <v>0</v>
      </c>
      <c r="AF43" s="34">
        <f t="shared" si="30"/>
        <v>0</v>
      </c>
      <c r="AG43" s="34">
        <f t="shared" si="30"/>
        <v>0</v>
      </c>
      <c r="AH43" s="34">
        <f t="shared" si="30"/>
        <v>0</v>
      </c>
      <c r="AI43" s="34">
        <f t="shared" si="30"/>
        <v>0</v>
      </c>
      <c r="AJ43" s="34">
        <f t="shared" si="30"/>
        <v>0</v>
      </c>
      <c r="AK43" s="34">
        <f t="shared" si="30"/>
        <v>0</v>
      </c>
      <c r="AL43" s="34">
        <f t="shared" si="30"/>
        <v>0</v>
      </c>
      <c r="AM43" s="34">
        <f t="shared" si="30"/>
        <v>0</v>
      </c>
      <c r="AN43" s="34">
        <f t="shared" si="30"/>
        <v>0</v>
      </c>
      <c r="AO43" s="34">
        <f t="shared" si="30"/>
        <v>0</v>
      </c>
      <c r="AP43" s="34">
        <f t="shared" si="30"/>
        <v>0</v>
      </c>
      <c r="AQ43" s="34">
        <f t="shared" si="30"/>
        <v>0</v>
      </c>
      <c r="AR43" s="34">
        <f t="shared" si="30"/>
        <v>0</v>
      </c>
      <c r="AS43" s="34">
        <f t="shared" si="30"/>
        <v>0</v>
      </c>
      <c r="AT43" s="34">
        <f t="shared" si="30"/>
        <v>0</v>
      </c>
      <c r="AU43" s="34">
        <f t="shared" si="30"/>
        <v>0</v>
      </c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30"/>
      <c r="BG43" s="30">
        <f>SUM(F43:BF43)</f>
        <v>0</v>
      </c>
      <c r="BH43" s="40"/>
    </row>
    <row r="44" spans="1:59" ht="12.75">
      <c r="A44" s="129"/>
      <c r="B44" s="128"/>
      <c r="C44" s="137"/>
      <c r="D44" s="31" t="s">
        <v>9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30">
        <f t="shared" si="5"/>
        <v>0</v>
      </c>
      <c r="BG44" s="30"/>
    </row>
    <row r="45" spans="1:60" ht="12.75">
      <c r="A45" s="129"/>
      <c r="B45" s="128"/>
      <c r="C45" s="137"/>
      <c r="D45" s="33" t="s">
        <v>10</v>
      </c>
      <c r="E45" s="34">
        <f>E44/2</f>
        <v>0</v>
      </c>
      <c r="F45" s="34">
        <f aca="true" t="shared" si="31" ref="F45:AU45">F44/2</f>
        <v>0</v>
      </c>
      <c r="G45" s="34">
        <f t="shared" si="31"/>
        <v>0</v>
      </c>
      <c r="H45" s="34">
        <f t="shared" si="31"/>
        <v>0</v>
      </c>
      <c r="I45" s="34">
        <f t="shared" si="31"/>
        <v>0</v>
      </c>
      <c r="J45" s="34">
        <f t="shared" si="31"/>
        <v>0</v>
      </c>
      <c r="K45" s="34">
        <f t="shared" si="31"/>
        <v>0</v>
      </c>
      <c r="L45" s="34">
        <f t="shared" si="31"/>
        <v>0</v>
      </c>
      <c r="M45" s="34">
        <f t="shared" si="31"/>
        <v>0</v>
      </c>
      <c r="N45" s="34">
        <f t="shared" si="31"/>
        <v>0</v>
      </c>
      <c r="O45" s="34">
        <f t="shared" si="31"/>
        <v>0</v>
      </c>
      <c r="P45" s="34">
        <f t="shared" si="31"/>
        <v>0</v>
      </c>
      <c r="Q45" s="34">
        <f t="shared" si="31"/>
        <v>0</v>
      </c>
      <c r="R45" s="34">
        <f t="shared" si="31"/>
        <v>0</v>
      </c>
      <c r="S45" s="34">
        <f t="shared" si="31"/>
        <v>0</v>
      </c>
      <c r="T45" s="34">
        <f t="shared" si="31"/>
        <v>0</v>
      </c>
      <c r="U45" s="34">
        <f t="shared" si="31"/>
        <v>0</v>
      </c>
      <c r="V45" s="34">
        <f t="shared" si="31"/>
        <v>0</v>
      </c>
      <c r="W45" s="34">
        <f t="shared" si="31"/>
        <v>0</v>
      </c>
      <c r="X45" s="34">
        <f t="shared" si="31"/>
        <v>0</v>
      </c>
      <c r="Y45" s="34">
        <f t="shared" si="31"/>
        <v>0</v>
      </c>
      <c r="Z45" s="34">
        <f t="shared" si="31"/>
        <v>0</v>
      </c>
      <c r="AA45" s="34">
        <f t="shared" si="31"/>
        <v>0</v>
      </c>
      <c r="AB45" s="34">
        <f t="shared" si="31"/>
        <v>0</v>
      </c>
      <c r="AC45" s="34">
        <f t="shared" si="31"/>
        <v>0</v>
      </c>
      <c r="AD45" s="34">
        <f t="shared" si="31"/>
        <v>0</v>
      </c>
      <c r="AE45" s="34">
        <f t="shared" si="31"/>
        <v>0</v>
      </c>
      <c r="AF45" s="34">
        <f t="shared" si="31"/>
        <v>0</v>
      </c>
      <c r="AG45" s="34">
        <f t="shared" si="31"/>
        <v>0</v>
      </c>
      <c r="AH45" s="34">
        <f t="shared" si="31"/>
        <v>0</v>
      </c>
      <c r="AI45" s="34">
        <f t="shared" si="31"/>
        <v>0</v>
      </c>
      <c r="AJ45" s="34">
        <f t="shared" si="31"/>
        <v>0</v>
      </c>
      <c r="AK45" s="34">
        <f t="shared" si="31"/>
        <v>0</v>
      </c>
      <c r="AL45" s="34">
        <f t="shared" si="31"/>
        <v>0</v>
      </c>
      <c r="AM45" s="34">
        <f t="shared" si="31"/>
        <v>0</v>
      </c>
      <c r="AN45" s="34">
        <f t="shared" si="31"/>
        <v>0</v>
      </c>
      <c r="AO45" s="34">
        <f t="shared" si="31"/>
        <v>0</v>
      </c>
      <c r="AP45" s="34">
        <f t="shared" si="31"/>
        <v>0</v>
      </c>
      <c r="AQ45" s="34">
        <f t="shared" si="31"/>
        <v>0</v>
      </c>
      <c r="AR45" s="34">
        <f t="shared" si="31"/>
        <v>0</v>
      </c>
      <c r="AS45" s="34">
        <f t="shared" si="31"/>
        <v>0</v>
      </c>
      <c r="AT45" s="34">
        <f t="shared" si="31"/>
        <v>0</v>
      </c>
      <c r="AU45" s="34">
        <f t="shared" si="31"/>
        <v>0</v>
      </c>
      <c r="AV45" s="8"/>
      <c r="AW45" s="8"/>
      <c r="AX45" s="8"/>
      <c r="AY45" s="8"/>
      <c r="AZ45" s="8"/>
      <c r="BA45" s="8"/>
      <c r="BB45" s="8"/>
      <c r="BC45" s="8"/>
      <c r="BD45" s="8"/>
      <c r="BE45" s="7"/>
      <c r="BF45" s="30"/>
      <c r="BG45" s="30">
        <f>SUM(F45:BF45)</f>
        <v>0</v>
      </c>
      <c r="BH45" s="40"/>
    </row>
    <row r="46" spans="1:59" ht="12.75">
      <c r="A46" s="129"/>
      <c r="B46" s="131" t="s">
        <v>17</v>
      </c>
      <c r="C46" s="149" t="s">
        <v>18</v>
      </c>
      <c r="D46" s="29" t="s">
        <v>9</v>
      </c>
      <c r="E46" s="30">
        <f>E48</f>
        <v>0</v>
      </c>
      <c r="F46" s="30">
        <f aca="true" t="shared" si="32" ref="F46:AL47">F48</f>
        <v>0</v>
      </c>
      <c r="G46" s="30">
        <f t="shared" si="32"/>
        <v>0</v>
      </c>
      <c r="H46" s="30">
        <f t="shared" si="32"/>
        <v>0</v>
      </c>
      <c r="I46" s="30">
        <f t="shared" si="32"/>
        <v>0</v>
      </c>
      <c r="J46" s="30">
        <f t="shared" si="32"/>
        <v>0</v>
      </c>
      <c r="K46" s="30">
        <f t="shared" si="32"/>
        <v>0</v>
      </c>
      <c r="L46" s="30">
        <f t="shared" si="32"/>
        <v>0</v>
      </c>
      <c r="M46" s="30">
        <f t="shared" si="32"/>
        <v>0</v>
      </c>
      <c r="N46" s="30">
        <f t="shared" si="32"/>
        <v>0</v>
      </c>
      <c r="O46" s="30">
        <f t="shared" si="32"/>
        <v>0</v>
      </c>
      <c r="P46" s="30">
        <f t="shared" si="32"/>
        <v>0</v>
      </c>
      <c r="Q46" s="30">
        <f t="shared" si="32"/>
        <v>0</v>
      </c>
      <c r="R46" s="30">
        <f t="shared" si="32"/>
        <v>0</v>
      </c>
      <c r="S46" s="30">
        <f t="shared" si="32"/>
        <v>0</v>
      </c>
      <c r="T46" s="30">
        <f t="shared" si="32"/>
        <v>0</v>
      </c>
      <c r="U46" s="30">
        <f t="shared" si="32"/>
        <v>0</v>
      </c>
      <c r="V46" s="30">
        <f t="shared" si="32"/>
        <v>0</v>
      </c>
      <c r="W46" s="30">
        <f>W48</f>
        <v>0</v>
      </c>
      <c r="X46" s="30">
        <f>X48</f>
        <v>0</v>
      </c>
      <c r="Y46" s="30">
        <f t="shared" si="32"/>
        <v>0</v>
      </c>
      <c r="Z46" s="30">
        <f t="shared" si="32"/>
        <v>0</v>
      </c>
      <c r="AA46" s="30">
        <f t="shared" si="32"/>
        <v>0</v>
      </c>
      <c r="AB46" s="30">
        <f t="shared" si="32"/>
        <v>0</v>
      </c>
      <c r="AC46" s="30">
        <f t="shared" si="32"/>
        <v>0</v>
      </c>
      <c r="AD46" s="30">
        <f t="shared" si="32"/>
        <v>0</v>
      </c>
      <c r="AE46" s="30">
        <f t="shared" si="32"/>
        <v>0</v>
      </c>
      <c r="AF46" s="30">
        <f t="shared" si="32"/>
        <v>0</v>
      </c>
      <c r="AG46" s="30">
        <f t="shared" si="32"/>
        <v>0</v>
      </c>
      <c r="AH46" s="30">
        <f t="shared" si="32"/>
        <v>0</v>
      </c>
      <c r="AI46" s="30">
        <f t="shared" si="32"/>
        <v>0</v>
      </c>
      <c r="AJ46" s="30">
        <f t="shared" si="32"/>
        <v>0</v>
      </c>
      <c r="AK46" s="30">
        <f t="shared" si="32"/>
        <v>0</v>
      </c>
      <c r="AL46" s="30">
        <f t="shared" si="32"/>
        <v>0</v>
      </c>
      <c r="AM46" s="30">
        <f aca="true" t="shared" si="33" ref="AM46:AU46">AM48</f>
        <v>0</v>
      </c>
      <c r="AN46" s="30">
        <f t="shared" si="33"/>
        <v>0</v>
      </c>
      <c r="AO46" s="30">
        <f t="shared" si="33"/>
        <v>0</v>
      </c>
      <c r="AP46" s="30">
        <f t="shared" si="33"/>
        <v>0</v>
      </c>
      <c r="AQ46" s="30">
        <f t="shared" si="33"/>
        <v>0</v>
      </c>
      <c r="AR46" s="30">
        <f t="shared" si="33"/>
        <v>0</v>
      </c>
      <c r="AS46" s="30">
        <f t="shared" si="33"/>
        <v>0</v>
      </c>
      <c r="AT46" s="30">
        <f t="shared" si="33"/>
        <v>0</v>
      </c>
      <c r="AU46" s="30">
        <f t="shared" si="33"/>
        <v>0</v>
      </c>
      <c r="AV46" s="8"/>
      <c r="AW46" s="8"/>
      <c r="AX46" s="8"/>
      <c r="AY46" s="8"/>
      <c r="AZ46" s="8"/>
      <c r="BA46" s="8"/>
      <c r="BB46" s="8"/>
      <c r="BC46" s="8"/>
      <c r="BD46" s="8"/>
      <c r="BE46" s="7"/>
      <c r="BF46" s="30">
        <f t="shared" si="5"/>
        <v>0</v>
      </c>
      <c r="BG46" s="30"/>
    </row>
    <row r="47" spans="1:59" ht="12.75">
      <c r="A47" s="129"/>
      <c r="B47" s="131"/>
      <c r="C47" s="149"/>
      <c r="D47" s="29" t="s">
        <v>10</v>
      </c>
      <c r="E47" s="30">
        <f>E49</f>
        <v>0</v>
      </c>
      <c r="F47" s="30">
        <f t="shared" si="32"/>
        <v>0</v>
      </c>
      <c r="G47" s="30">
        <f t="shared" si="32"/>
        <v>0</v>
      </c>
      <c r="H47" s="30">
        <f t="shared" si="32"/>
        <v>0</v>
      </c>
      <c r="I47" s="30">
        <f t="shared" si="32"/>
        <v>0</v>
      </c>
      <c r="J47" s="30">
        <f t="shared" si="32"/>
        <v>0</v>
      </c>
      <c r="K47" s="30">
        <f t="shared" si="32"/>
        <v>0</v>
      </c>
      <c r="L47" s="30">
        <f t="shared" si="32"/>
        <v>0</v>
      </c>
      <c r="M47" s="30">
        <f t="shared" si="32"/>
        <v>0</v>
      </c>
      <c r="N47" s="30">
        <f t="shared" si="32"/>
        <v>0</v>
      </c>
      <c r="O47" s="30">
        <f t="shared" si="32"/>
        <v>0</v>
      </c>
      <c r="P47" s="30">
        <f t="shared" si="32"/>
        <v>0</v>
      </c>
      <c r="Q47" s="30">
        <f t="shared" si="32"/>
        <v>0</v>
      </c>
      <c r="R47" s="30">
        <f t="shared" si="32"/>
        <v>0</v>
      </c>
      <c r="S47" s="30">
        <f t="shared" si="32"/>
        <v>0</v>
      </c>
      <c r="T47" s="30">
        <f t="shared" si="32"/>
        <v>0</v>
      </c>
      <c r="U47" s="30">
        <f t="shared" si="32"/>
        <v>0</v>
      </c>
      <c r="V47" s="30">
        <f t="shared" si="32"/>
        <v>0</v>
      </c>
      <c r="W47" s="30">
        <f>W49</f>
        <v>0</v>
      </c>
      <c r="X47" s="30">
        <f>X49</f>
        <v>0</v>
      </c>
      <c r="Y47" s="30">
        <f t="shared" si="32"/>
        <v>0</v>
      </c>
      <c r="Z47" s="30">
        <f t="shared" si="32"/>
        <v>0</v>
      </c>
      <c r="AA47" s="30">
        <f t="shared" si="32"/>
        <v>0</v>
      </c>
      <c r="AB47" s="30">
        <f t="shared" si="32"/>
        <v>0</v>
      </c>
      <c r="AC47" s="30">
        <f t="shared" si="32"/>
        <v>0</v>
      </c>
      <c r="AD47" s="30">
        <f t="shared" si="32"/>
        <v>0</v>
      </c>
      <c r="AE47" s="30">
        <f t="shared" si="32"/>
        <v>0</v>
      </c>
      <c r="AF47" s="30">
        <f t="shared" si="32"/>
        <v>0</v>
      </c>
      <c r="AG47" s="30">
        <f t="shared" si="32"/>
        <v>0</v>
      </c>
      <c r="AH47" s="30">
        <f t="shared" si="32"/>
        <v>0</v>
      </c>
      <c r="AI47" s="30">
        <f t="shared" si="32"/>
        <v>0</v>
      </c>
      <c r="AJ47" s="30">
        <f t="shared" si="32"/>
        <v>0</v>
      </c>
      <c r="AK47" s="30">
        <f t="shared" si="32"/>
        <v>0</v>
      </c>
      <c r="AL47" s="30">
        <f t="shared" si="32"/>
        <v>0</v>
      </c>
      <c r="AM47" s="30">
        <f aca="true" t="shared" si="34" ref="AM47:AU47">AM49</f>
        <v>0</v>
      </c>
      <c r="AN47" s="30">
        <f t="shared" si="34"/>
        <v>0</v>
      </c>
      <c r="AO47" s="30">
        <f t="shared" si="34"/>
        <v>0</v>
      </c>
      <c r="AP47" s="30">
        <f t="shared" si="34"/>
        <v>0</v>
      </c>
      <c r="AQ47" s="30">
        <f t="shared" si="34"/>
        <v>0</v>
      </c>
      <c r="AR47" s="30">
        <f t="shared" si="34"/>
        <v>0</v>
      </c>
      <c r="AS47" s="30">
        <f t="shared" si="34"/>
        <v>0</v>
      </c>
      <c r="AT47" s="30">
        <f t="shared" si="34"/>
        <v>0</v>
      </c>
      <c r="AU47" s="30">
        <f t="shared" si="34"/>
        <v>0</v>
      </c>
      <c r="AV47" s="8"/>
      <c r="AW47" s="8"/>
      <c r="AX47" s="8"/>
      <c r="AY47" s="8"/>
      <c r="AZ47" s="8"/>
      <c r="BA47" s="8"/>
      <c r="BB47" s="8"/>
      <c r="BC47" s="8"/>
      <c r="BD47" s="8"/>
      <c r="BE47" s="7"/>
      <c r="BF47" s="30"/>
      <c r="BG47" s="30">
        <f>SUM(F47:BF47)</f>
        <v>0</v>
      </c>
    </row>
    <row r="48" spans="1:59" ht="18.75" customHeight="1">
      <c r="A48" s="129"/>
      <c r="B48" s="150" t="s">
        <v>43</v>
      </c>
      <c r="C48" s="112"/>
      <c r="D48" s="30" t="s">
        <v>9</v>
      </c>
      <c r="E48" s="30">
        <f>E50+E52</f>
        <v>0</v>
      </c>
      <c r="F48" s="30">
        <f aca="true" t="shared" si="35" ref="F48:AL49">F50+F52</f>
        <v>0</v>
      </c>
      <c r="G48" s="30">
        <f t="shared" si="35"/>
        <v>0</v>
      </c>
      <c r="H48" s="30">
        <f t="shared" si="35"/>
        <v>0</v>
      </c>
      <c r="I48" s="30">
        <f t="shared" si="35"/>
        <v>0</v>
      </c>
      <c r="J48" s="30">
        <f t="shared" si="35"/>
        <v>0</v>
      </c>
      <c r="K48" s="30">
        <f t="shared" si="35"/>
        <v>0</v>
      </c>
      <c r="L48" s="30">
        <f t="shared" si="35"/>
        <v>0</v>
      </c>
      <c r="M48" s="30">
        <f t="shared" si="35"/>
        <v>0</v>
      </c>
      <c r="N48" s="30">
        <f t="shared" si="35"/>
        <v>0</v>
      </c>
      <c r="O48" s="30">
        <f t="shared" si="35"/>
        <v>0</v>
      </c>
      <c r="P48" s="30">
        <f t="shared" si="35"/>
        <v>0</v>
      </c>
      <c r="Q48" s="30">
        <f t="shared" si="35"/>
        <v>0</v>
      </c>
      <c r="R48" s="30">
        <f t="shared" si="35"/>
        <v>0</v>
      </c>
      <c r="S48" s="30">
        <f t="shared" si="35"/>
        <v>0</v>
      </c>
      <c r="T48" s="30">
        <f t="shared" si="35"/>
        <v>0</v>
      </c>
      <c r="U48" s="30">
        <f t="shared" si="35"/>
        <v>0</v>
      </c>
      <c r="V48" s="30">
        <f t="shared" si="35"/>
        <v>0</v>
      </c>
      <c r="W48" s="30">
        <f>W50+W52</f>
        <v>0</v>
      </c>
      <c r="X48" s="30">
        <f>X50+X52</f>
        <v>0</v>
      </c>
      <c r="Y48" s="30">
        <f t="shared" si="35"/>
        <v>0</v>
      </c>
      <c r="Z48" s="30">
        <f t="shared" si="35"/>
        <v>0</v>
      </c>
      <c r="AA48" s="30">
        <f t="shared" si="35"/>
        <v>0</v>
      </c>
      <c r="AB48" s="30">
        <f t="shared" si="35"/>
        <v>0</v>
      </c>
      <c r="AC48" s="30">
        <f t="shared" si="35"/>
        <v>0</v>
      </c>
      <c r="AD48" s="30">
        <f t="shared" si="35"/>
        <v>0</v>
      </c>
      <c r="AE48" s="30">
        <f t="shared" si="35"/>
        <v>0</v>
      </c>
      <c r="AF48" s="30">
        <f t="shared" si="35"/>
        <v>0</v>
      </c>
      <c r="AG48" s="30">
        <f t="shared" si="35"/>
        <v>0</v>
      </c>
      <c r="AH48" s="30">
        <f t="shared" si="35"/>
        <v>0</v>
      </c>
      <c r="AI48" s="30">
        <f t="shared" si="35"/>
        <v>0</v>
      </c>
      <c r="AJ48" s="30">
        <f t="shared" si="35"/>
        <v>0</v>
      </c>
      <c r="AK48" s="30">
        <f t="shared" si="35"/>
        <v>0</v>
      </c>
      <c r="AL48" s="30">
        <f t="shared" si="35"/>
        <v>0</v>
      </c>
      <c r="AM48" s="30">
        <f aca="true" t="shared" si="36" ref="AM48:AU48">AM50+AM52</f>
        <v>0</v>
      </c>
      <c r="AN48" s="30">
        <f t="shared" si="36"/>
        <v>0</v>
      </c>
      <c r="AO48" s="30">
        <f t="shared" si="36"/>
        <v>0</v>
      </c>
      <c r="AP48" s="30">
        <f t="shared" si="36"/>
        <v>0</v>
      </c>
      <c r="AQ48" s="30">
        <f t="shared" si="36"/>
        <v>0</v>
      </c>
      <c r="AR48" s="30">
        <f t="shared" si="36"/>
        <v>0</v>
      </c>
      <c r="AS48" s="30">
        <f t="shared" si="36"/>
        <v>0</v>
      </c>
      <c r="AT48" s="30">
        <f t="shared" si="36"/>
        <v>0</v>
      </c>
      <c r="AU48" s="30">
        <f t="shared" si="36"/>
        <v>0</v>
      </c>
      <c r="AV48" s="8"/>
      <c r="AW48" s="8"/>
      <c r="AX48" s="8"/>
      <c r="AY48" s="8"/>
      <c r="AZ48" s="8"/>
      <c r="BA48" s="8"/>
      <c r="BB48" s="8"/>
      <c r="BC48" s="8"/>
      <c r="BD48" s="8"/>
      <c r="BE48" s="7"/>
      <c r="BF48" s="30">
        <f t="shared" si="5"/>
        <v>0</v>
      </c>
      <c r="BG48" s="30"/>
    </row>
    <row r="49" spans="1:59" ht="18" customHeight="1">
      <c r="A49" s="129"/>
      <c r="B49" s="151"/>
      <c r="C49" s="142"/>
      <c r="D49" s="30" t="s">
        <v>10</v>
      </c>
      <c r="E49" s="30">
        <f>E51+E53</f>
        <v>0</v>
      </c>
      <c r="F49" s="30">
        <f t="shared" si="35"/>
        <v>0</v>
      </c>
      <c r="G49" s="30">
        <f t="shared" si="35"/>
        <v>0</v>
      </c>
      <c r="H49" s="30">
        <f t="shared" si="35"/>
        <v>0</v>
      </c>
      <c r="I49" s="30">
        <f t="shared" si="35"/>
        <v>0</v>
      </c>
      <c r="J49" s="30">
        <f t="shared" si="35"/>
        <v>0</v>
      </c>
      <c r="K49" s="30">
        <f t="shared" si="35"/>
        <v>0</v>
      </c>
      <c r="L49" s="30">
        <f t="shared" si="35"/>
        <v>0</v>
      </c>
      <c r="M49" s="30">
        <f t="shared" si="35"/>
        <v>0</v>
      </c>
      <c r="N49" s="30">
        <f t="shared" si="35"/>
        <v>0</v>
      </c>
      <c r="O49" s="30">
        <f t="shared" si="35"/>
        <v>0</v>
      </c>
      <c r="P49" s="30">
        <f t="shared" si="35"/>
        <v>0</v>
      </c>
      <c r="Q49" s="30">
        <f t="shared" si="35"/>
        <v>0</v>
      </c>
      <c r="R49" s="30">
        <f t="shared" si="35"/>
        <v>0</v>
      </c>
      <c r="S49" s="30">
        <f t="shared" si="35"/>
        <v>0</v>
      </c>
      <c r="T49" s="30">
        <f t="shared" si="35"/>
        <v>0</v>
      </c>
      <c r="U49" s="30">
        <f t="shared" si="35"/>
        <v>0</v>
      </c>
      <c r="V49" s="30">
        <f t="shared" si="35"/>
        <v>0</v>
      </c>
      <c r="W49" s="30">
        <f>W51+W53</f>
        <v>0</v>
      </c>
      <c r="X49" s="30">
        <f>X51+X53</f>
        <v>0</v>
      </c>
      <c r="Y49" s="30">
        <f t="shared" si="35"/>
        <v>0</v>
      </c>
      <c r="Z49" s="30">
        <f t="shared" si="35"/>
        <v>0</v>
      </c>
      <c r="AA49" s="30">
        <f t="shared" si="35"/>
        <v>0</v>
      </c>
      <c r="AB49" s="30">
        <f t="shared" si="35"/>
        <v>0</v>
      </c>
      <c r="AC49" s="30">
        <f t="shared" si="35"/>
        <v>0</v>
      </c>
      <c r="AD49" s="30">
        <f t="shared" si="35"/>
        <v>0</v>
      </c>
      <c r="AE49" s="30">
        <f t="shared" si="35"/>
        <v>0</v>
      </c>
      <c r="AF49" s="30">
        <f t="shared" si="35"/>
        <v>0</v>
      </c>
      <c r="AG49" s="30">
        <f t="shared" si="35"/>
        <v>0</v>
      </c>
      <c r="AH49" s="30">
        <f t="shared" si="35"/>
        <v>0</v>
      </c>
      <c r="AI49" s="30">
        <f t="shared" si="35"/>
        <v>0</v>
      </c>
      <c r="AJ49" s="30">
        <f t="shared" si="35"/>
        <v>0</v>
      </c>
      <c r="AK49" s="30">
        <f t="shared" si="35"/>
        <v>0</v>
      </c>
      <c r="AL49" s="30">
        <f t="shared" si="35"/>
        <v>0</v>
      </c>
      <c r="AM49" s="30">
        <f aca="true" t="shared" si="37" ref="AM49:AU49">AM51+AM53</f>
        <v>0</v>
      </c>
      <c r="AN49" s="30">
        <f t="shared" si="37"/>
        <v>0</v>
      </c>
      <c r="AO49" s="30">
        <f t="shared" si="37"/>
        <v>0</v>
      </c>
      <c r="AP49" s="30">
        <f t="shared" si="37"/>
        <v>0</v>
      </c>
      <c r="AQ49" s="30">
        <f t="shared" si="37"/>
        <v>0</v>
      </c>
      <c r="AR49" s="30">
        <f t="shared" si="37"/>
        <v>0</v>
      </c>
      <c r="AS49" s="30">
        <f t="shared" si="37"/>
        <v>0</v>
      </c>
      <c r="AT49" s="30">
        <f t="shared" si="37"/>
        <v>0</v>
      </c>
      <c r="AU49" s="30">
        <f t="shared" si="37"/>
        <v>0</v>
      </c>
      <c r="AV49" s="8"/>
      <c r="AW49" s="8"/>
      <c r="AX49" s="8"/>
      <c r="AY49" s="8"/>
      <c r="AZ49" s="8"/>
      <c r="BA49" s="8"/>
      <c r="BB49" s="8"/>
      <c r="BC49" s="8"/>
      <c r="BD49" s="8"/>
      <c r="BE49" s="7"/>
      <c r="BF49" s="30"/>
      <c r="BG49" s="30">
        <f>SUM(F49:BF49)</f>
        <v>0</v>
      </c>
    </row>
    <row r="50" spans="1:59" ht="18" customHeight="1">
      <c r="A50" s="129"/>
      <c r="B50" s="145"/>
      <c r="C50" s="161"/>
      <c r="D50" s="31" t="s">
        <v>9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8"/>
      <c r="AW50" s="8"/>
      <c r="AX50" s="8"/>
      <c r="AY50" s="8"/>
      <c r="AZ50" s="8"/>
      <c r="BA50" s="8"/>
      <c r="BB50" s="8"/>
      <c r="BC50" s="8"/>
      <c r="BD50" s="8"/>
      <c r="BE50" s="7"/>
      <c r="BF50" s="30">
        <f t="shared" si="5"/>
        <v>0</v>
      </c>
      <c r="BG50" s="30"/>
    </row>
    <row r="51" spans="1:60" ht="18" customHeight="1">
      <c r="A51" s="129"/>
      <c r="B51" s="146"/>
      <c r="C51" s="162"/>
      <c r="D51" s="33" t="s">
        <v>10</v>
      </c>
      <c r="E51" s="34">
        <f>E50/2</f>
        <v>0</v>
      </c>
      <c r="F51" s="34">
        <f aca="true" t="shared" si="38" ref="F51:AU51">F50/2</f>
        <v>0</v>
      </c>
      <c r="G51" s="34">
        <f t="shared" si="38"/>
        <v>0</v>
      </c>
      <c r="H51" s="34">
        <f t="shared" si="38"/>
        <v>0</v>
      </c>
      <c r="I51" s="34">
        <f t="shared" si="38"/>
        <v>0</v>
      </c>
      <c r="J51" s="34">
        <f t="shared" si="38"/>
        <v>0</v>
      </c>
      <c r="K51" s="34">
        <f t="shared" si="38"/>
        <v>0</v>
      </c>
      <c r="L51" s="34">
        <f t="shared" si="38"/>
        <v>0</v>
      </c>
      <c r="M51" s="34">
        <f t="shared" si="38"/>
        <v>0</v>
      </c>
      <c r="N51" s="34">
        <f t="shared" si="38"/>
        <v>0</v>
      </c>
      <c r="O51" s="34">
        <f t="shared" si="38"/>
        <v>0</v>
      </c>
      <c r="P51" s="34">
        <f t="shared" si="38"/>
        <v>0</v>
      </c>
      <c r="Q51" s="34">
        <f t="shared" si="38"/>
        <v>0</v>
      </c>
      <c r="R51" s="34">
        <f t="shared" si="38"/>
        <v>0</v>
      </c>
      <c r="S51" s="34">
        <f t="shared" si="38"/>
        <v>0</v>
      </c>
      <c r="T51" s="34">
        <f t="shared" si="38"/>
        <v>0</v>
      </c>
      <c r="U51" s="34">
        <f t="shared" si="38"/>
        <v>0</v>
      </c>
      <c r="V51" s="34">
        <f t="shared" si="38"/>
        <v>0</v>
      </c>
      <c r="W51" s="34">
        <f t="shared" si="38"/>
        <v>0</v>
      </c>
      <c r="X51" s="34">
        <f t="shared" si="38"/>
        <v>0</v>
      </c>
      <c r="Y51" s="34">
        <f t="shared" si="38"/>
        <v>0</v>
      </c>
      <c r="Z51" s="34">
        <f t="shared" si="38"/>
        <v>0</v>
      </c>
      <c r="AA51" s="34">
        <f t="shared" si="38"/>
        <v>0</v>
      </c>
      <c r="AB51" s="34">
        <f t="shared" si="38"/>
        <v>0</v>
      </c>
      <c r="AC51" s="34">
        <f t="shared" si="38"/>
        <v>0</v>
      </c>
      <c r="AD51" s="34">
        <f t="shared" si="38"/>
        <v>0</v>
      </c>
      <c r="AE51" s="34">
        <f t="shared" si="38"/>
        <v>0</v>
      </c>
      <c r="AF51" s="34">
        <f t="shared" si="38"/>
        <v>0</v>
      </c>
      <c r="AG51" s="34">
        <f t="shared" si="38"/>
        <v>0</v>
      </c>
      <c r="AH51" s="34">
        <f t="shared" si="38"/>
        <v>0</v>
      </c>
      <c r="AI51" s="34">
        <f t="shared" si="38"/>
        <v>0</v>
      </c>
      <c r="AJ51" s="34">
        <f t="shared" si="38"/>
        <v>0</v>
      </c>
      <c r="AK51" s="34">
        <f t="shared" si="38"/>
        <v>0</v>
      </c>
      <c r="AL51" s="34">
        <f t="shared" si="38"/>
        <v>0</v>
      </c>
      <c r="AM51" s="34">
        <f t="shared" si="38"/>
        <v>0</v>
      </c>
      <c r="AN51" s="34">
        <f t="shared" si="38"/>
        <v>0</v>
      </c>
      <c r="AO51" s="34">
        <f t="shared" si="38"/>
        <v>0</v>
      </c>
      <c r="AP51" s="34">
        <f t="shared" si="38"/>
        <v>0</v>
      </c>
      <c r="AQ51" s="34">
        <f t="shared" si="38"/>
        <v>0</v>
      </c>
      <c r="AR51" s="34">
        <f t="shared" si="38"/>
        <v>0</v>
      </c>
      <c r="AS51" s="34">
        <f t="shared" si="38"/>
        <v>0</v>
      </c>
      <c r="AT51" s="34">
        <f t="shared" si="38"/>
        <v>0</v>
      </c>
      <c r="AU51" s="34">
        <f t="shared" si="38"/>
        <v>0</v>
      </c>
      <c r="AV51" s="8"/>
      <c r="AW51" s="8"/>
      <c r="AX51" s="8"/>
      <c r="AY51" s="8"/>
      <c r="AZ51" s="8"/>
      <c r="BA51" s="8"/>
      <c r="BB51" s="8"/>
      <c r="BC51" s="8"/>
      <c r="BD51" s="8"/>
      <c r="BE51" s="7"/>
      <c r="BF51" s="30"/>
      <c r="BG51" s="30">
        <f>SUM(F51:BF51)</f>
        <v>0</v>
      </c>
      <c r="BH51" s="40"/>
    </row>
    <row r="52" spans="1:59" ht="18" customHeight="1">
      <c r="A52" s="129"/>
      <c r="B52" s="169"/>
      <c r="C52" s="161"/>
      <c r="D52" s="31" t="s">
        <v>9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8"/>
      <c r="AW52" s="8"/>
      <c r="AX52" s="8"/>
      <c r="AY52" s="8"/>
      <c r="AZ52" s="8"/>
      <c r="BA52" s="8"/>
      <c r="BB52" s="8"/>
      <c r="BC52" s="8"/>
      <c r="BD52" s="8"/>
      <c r="BE52" s="7"/>
      <c r="BF52" s="30">
        <f t="shared" si="5"/>
        <v>0</v>
      </c>
      <c r="BG52" s="30"/>
    </row>
    <row r="53" spans="1:60" ht="18" customHeight="1">
      <c r="A53" s="129"/>
      <c r="B53" s="170"/>
      <c r="C53" s="162"/>
      <c r="D53" s="33" t="s">
        <v>10</v>
      </c>
      <c r="E53" s="34">
        <f>E52/2</f>
        <v>0</v>
      </c>
      <c r="F53" s="34">
        <f aca="true" t="shared" si="39" ref="F53:AU53">F52/2</f>
        <v>0</v>
      </c>
      <c r="G53" s="34">
        <f t="shared" si="39"/>
        <v>0</v>
      </c>
      <c r="H53" s="34">
        <f t="shared" si="39"/>
        <v>0</v>
      </c>
      <c r="I53" s="34">
        <f t="shared" si="39"/>
        <v>0</v>
      </c>
      <c r="J53" s="34">
        <f t="shared" si="39"/>
        <v>0</v>
      </c>
      <c r="K53" s="34">
        <f t="shared" si="39"/>
        <v>0</v>
      </c>
      <c r="L53" s="34">
        <f t="shared" si="39"/>
        <v>0</v>
      </c>
      <c r="M53" s="34">
        <f t="shared" si="39"/>
        <v>0</v>
      </c>
      <c r="N53" s="34">
        <f t="shared" si="39"/>
        <v>0</v>
      </c>
      <c r="O53" s="34">
        <f t="shared" si="39"/>
        <v>0</v>
      </c>
      <c r="P53" s="34">
        <f t="shared" si="39"/>
        <v>0</v>
      </c>
      <c r="Q53" s="34">
        <f t="shared" si="39"/>
        <v>0</v>
      </c>
      <c r="R53" s="34">
        <f t="shared" si="39"/>
        <v>0</v>
      </c>
      <c r="S53" s="34">
        <f t="shared" si="39"/>
        <v>0</v>
      </c>
      <c r="T53" s="34">
        <f t="shared" si="39"/>
        <v>0</v>
      </c>
      <c r="U53" s="34">
        <f t="shared" si="39"/>
        <v>0</v>
      </c>
      <c r="V53" s="34">
        <f t="shared" si="39"/>
        <v>0</v>
      </c>
      <c r="W53" s="34">
        <f t="shared" si="39"/>
        <v>0</v>
      </c>
      <c r="X53" s="34">
        <f t="shared" si="39"/>
        <v>0</v>
      </c>
      <c r="Y53" s="34">
        <f t="shared" si="39"/>
        <v>0</v>
      </c>
      <c r="Z53" s="34">
        <f t="shared" si="39"/>
        <v>0</v>
      </c>
      <c r="AA53" s="34">
        <f t="shared" si="39"/>
        <v>0</v>
      </c>
      <c r="AB53" s="34">
        <f t="shared" si="39"/>
        <v>0</v>
      </c>
      <c r="AC53" s="34">
        <f t="shared" si="39"/>
        <v>0</v>
      </c>
      <c r="AD53" s="34">
        <f t="shared" si="39"/>
        <v>0</v>
      </c>
      <c r="AE53" s="34">
        <f t="shared" si="39"/>
        <v>0</v>
      </c>
      <c r="AF53" s="34">
        <f t="shared" si="39"/>
        <v>0</v>
      </c>
      <c r="AG53" s="34">
        <f t="shared" si="39"/>
        <v>0</v>
      </c>
      <c r="AH53" s="34">
        <f t="shared" si="39"/>
        <v>0</v>
      </c>
      <c r="AI53" s="34">
        <f t="shared" si="39"/>
        <v>0</v>
      </c>
      <c r="AJ53" s="34">
        <f t="shared" si="39"/>
        <v>0</v>
      </c>
      <c r="AK53" s="34">
        <f t="shared" si="39"/>
        <v>0</v>
      </c>
      <c r="AL53" s="34">
        <f t="shared" si="39"/>
        <v>0</v>
      </c>
      <c r="AM53" s="34">
        <f t="shared" si="39"/>
        <v>0</v>
      </c>
      <c r="AN53" s="34">
        <f t="shared" si="39"/>
        <v>0</v>
      </c>
      <c r="AO53" s="34">
        <f t="shared" si="39"/>
        <v>0</v>
      </c>
      <c r="AP53" s="34">
        <f t="shared" si="39"/>
        <v>0</v>
      </c>
      <c r="AQ53" s="34">
        <f t="shared" si="39"/>
        <v>0</v>
      </c>
      <c r="AR53" s="34">
        <f t="shared" si="39"/>
        <v>0</v>
      </c>
      <c r="AS53" s="34">
        <f t="shared" si="39"/>
        <v>0</v>
      </c>
      <c r="AT53" s="34">
        <f t="shared" si="39"/>
        <v>0</v>
      </c>
      <c r="AU53" s="34">
        <f t="shared" si="39"/>
        <v>0</v>
      </c>
      <c r="AV53" s="8"/>
      <c r="AW53" s="8"/>
      <c r="AX53" s="8"/>
      <c r="AY53" s="8"/>
      <c r="AZ53" s="8"/>
      <c r="BA53" s="8"/>
      <c r="BB53" s="8"/>
      <c r="BC53" s="8"/>
      <c r="BD53" s="8"/>
      <c r="BE53" s="7"/>
      <c r="BF53" s="30"/>
      <c r="BG53" s="30">
        <f>SUM(F53:BF53)</f>
        <v>0</v>
      </c>
      <c r="BH53" s="40"/>
    </row>
    <row r="54" spans="1:60" ht="42.75" customHeight="1">
      <c r="A54" s="129"/>
      <c r="B54" s="26" t="s">
        <v>30</v>
      </c>
      <c r="C54" s="25" t="s">
        <v>29</v>
      </c>
      <c r="D54" s="31" t="s">
        <v>9</v>
      </c>
      <c r="E54" s="46"/>
      <c r="F54" s="46"/>
      <c r="G54" s="46"/>
      <c r="H54" s="46"/>
      <c r="I54" s="46"/>
      <c r="J54" s="46"/>
      <c r="K54" s="46"/>
      <c r="L54" s="49"/>
      <c r="M54" s="49"/>
      <c r="N54" s="49"/>
      <c r="O54" s="49"/>
      <c r="P54" s="49"/>
      <c r="Q54" s="49"/>
      <c r="R54" s="49"/>
      <c r="S54" s="49"/>
      <c r="T54" s="32"/>
      <c r="U54" s="32"/>
      <c r="V54" s="32"/>
      <c r="W54" s="32"/>
      <c r="X54" s="32"/>
      <c r="Y54" s="49"/>
      <c r="Z54" s="49"/>
      <c r="AA54" s="49"/>
      <c r="AB54" s="49"/>
      <c r="AC54" s="49"/>
      <c r="AD54" s="49"/>
      <c r="AE54" s="49"/>
      <c r="AF54" s="49"/>
      <c r="AG54" s="49"/>
      <c r="AH54" s="46"/>
      <c r="AI54" s="46"/>
      <c r="AJ54" s="46"/>
      <c r="AK54" s="46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8"/>
      <c r="AW54" s="8"/>
      <c r="AX54" s="8"/>
      <c r="AY54" s="8"/>
      <c r="AZ54" s="8"/>
      <c r="BA54" s="8"/>
      <c r="BB54" s="8"/>
      <c r="BC54" s="8"/>
      <c r="BD54" s="8"/>
      <c r="BE54" s="7"/>
      <c r="BF54" s="30"/>
      <c r="BG54" s="30"/>
      <c r="BH54" s="40"/>
    </row>
    <row r="55" spans="1:59" ht="24.75" customHeight="1">
      <c r="A55" s="129"/>
      <c r="B55" s="26" t="s">
        <v>47</v>
      </c>
      <c r="C55" s="25" t="s">
        <v>45</v>
      </c>
      <c r="D55" s="31" t="s">
        <v>9</v>
      </c>
      <c r="E55" s="32"/>
      <c r="F55" s="32"/>
      <c r="G55" s="32"/>
      <c r="H55" s="32"/>
      <c r="I55" s="32"/>
      <c r="J55" s="32"/>
      <c r="K55" s="32"/>
      <c r="L55" s="31"/>
      <c r="M55" s="31"/>
      <c r="N55" s="31"/>
      <c r="O55" s="31"/>
      <c r="P55" s="31"/>
      <c r="Q55" s="31"/>
      <c r="R55" s="31"/>
      <c r="S55" s="31"/>
      <c r="T55" s="32"/>
      <c r="U55" s="32"/>
      <c r="V55" s="32"/>
      <c r="W55" s="32"/>
      <c r="X55" s="32"/>
      <c r="Y55" s="31"/>
      <c r="Z55" s="31"/>
      <c r="AA55" s="31"/>
      <c r="AB55" s="31"/>
      <c r="AC55" s="31"/>
      <c r="AD55" s="31"/>
      <c r="AE55" s="31"/>
      <c r="AF55" s="31"/>
      <c r="AG55" s="31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8"/>
      <c r="AW55" s="8"/>
      <c r="AX55" s="8"/>
      <c r="AY55" s="8"/>
      <c r="AZ55" s="8"/>
      <c r="BA55" s="8"/>
      <c r="BB55" s="8"/>
      <c r="BC55" s="8"/>
      <c r="BD55" s="8"/>
      <c r="BE55" s="7"/>
      <c r="BF55" s="30">
        <f t="shared" si="5"/>
        <v>0</v>
      </c>
      <c r="BG55" s="30"/>
    </row>
    <row r="56" spans="1:59" ht="12.75">
      <c r="A56" s="129"/>
      <c r="B56" s="131" t="s">
        <v>23</v>
      </c>
      <c r="C56" s="131"/>
      <c r="D56" s="131"/>
      <c r="E56" s="30">
        <f>E14+E16+E18++E42+E20+E24+E32+E34+E36+E38+E40+E44+E50+E52+E55+E26</f>
        <v>0</v>
      </c>
      <c r="F56" s="30">
        <f aca="true" t="shared" si="40" ref="F56:V56">F14+F16+F18++F42+F20+F24+F32+F34+F36+F38+F40+F44+F50+F52+F55+F26</f>
        <v>0</v>
      </c>
      <c r="G56" s="30">
        <f t="shared" si="40"/>
        <v>0</v>
      </c>
      <c r="H56" s="30">
        <f t="shared" si="40"/>
        <v>0</v>
      </c>
      <c r="I56" s="30">
        <f t="shared" si="40"/>
        <v>0</v>
      </c>
      <c r="J56" s="30">
        <f t="shared" si="40"/>
        <v>0</v>
      </c>
      <c r="K56" s="30">
        <f t="shared" si="40"/>
        <v>0</v>
      </c>
      <c r="L56" s="30">
        <f t="shared" si="40"/>
        <v>0</v>
      </c>
      <c r="M56" s="30">
        <f t="shared" si="40"/>
        <v>0</v>
      </c>
      <c r="N56" s="30">
        <f t="shared" si="40"/>
        <v>0</v>
      </c>
      <c r="O56" s="30">
        <f t="shared" si="40"/>
        <v>0</v>
      </c>
      <c r="P56" s="30">
        <f t="shared" si="40"/>
        <v>0</v>
      </c>
      <c r="Q56" s="30">
        <f t="shared" si="40"/>
        <v>0</v>
      </c>
      <c r="R56" s="30">
        <f t="shared" si="40"/>
        <v>0</v>
      </c>
      <c r="S56" s="30">
        <f t="shared" si="40"/>
        <v>0</v>
      </c>
      <c r="T56" s="30">
        <f t="shared" si="40"/>
        <v>0</v>
      </c>
      <c r="U56" s="30">
        <f t="shared" si="40"/>
        <v>0</v>
      </c>
      <c r="V56" s="30">
        <f t="shared" si="40"/>
        <v>0</v>
      </c>
      <c r="W56" s="30">
        <f>W14+W16+W18++W42+W20+W24+W32+W34+W36+W38+W40+W44+W50+W52+W55+W26</f>
        <v>0</v>
      </c>
      <c r="X56" s="30">
        <f>X14+X16+X18++X42+X20+X24+X32+X34+X36+X38+X40+X44+X50+X52+X55+X26</f>
        <v>0</v>
      </c>
      <c r="Y56" s="30">
        <f>Y14+Y16+Y18+Y42+Y20+Y24+Y32+Y34+Y36+Y38+Y40+Y44+Y50+Y52+Y55+Y26</f>
        <v>0</v>
      </c>
      <c r="Z56" s="30">
        <f aca="true" t="shared" si="41" ref="Z56:AU56">Z14+Z16+Z18+Z42+Z20+Z24+Z32+Z34+Z36+Z38+Z40+Z44+Z50+Z52+Z55+Z26</f>
        <v>0</v>
      </c>
      <c r="AA56" s="30">
        <f t="shared" si="41"/>
        <v>0</v>
      </c>
      <c r="AB56" s="30">
        <f t="shared" si="41"/>
        <v>0</v>
      </c>
      <c r="AC56" s="30">
        <f t="shared" si="41"/>
        <v>0</v>
      </c>
      <c r="AD56" s="30">
        <f t="shared" si="41"/>
        <v>0</v>
      </c>
      <c r="AE56" s="30">
        <f t="shared" si="41"/>
        <v>0</v>
      </c>
      <c r="AF56" s="30">
        <f t="shared" si="41"/>
        <v>0</v>
      </c>
      <c r="AG56" s="30">
        <f t="shared" si="41"/>
        <v>0</v>
      </c>
      <c r="AH56" s="30">
        <f t="shared" si="41"/>
        <v>0</v>
      </c>
      <c r="AI56" s="30">
        <f t="shared" si="41"/>
        <v>0</v>
      </c>
      <c r="AJ56" s="30">
        <f t="shared" si="41"/>
        <v>0</v>
      </c>
      <c r="AK56" s="30">
        <f t="shared" si="41"/>
        <v>0</v>
      </c>
      <c r="AL56" s="30">
        <f t="shared" si="41"/>
        <v>0</v>
      </c>
      <c r="AM56" s="30">
        <f t="shared" si="41"/>
        <v>0</v>
      </c>
      <c r="AN56" s="30">
        <f t="shared" si="41"/>
        <v>0</v>
      </c>
      <c r="AO56" s="30">
        <f t="shared" si="41"/>
        <v>0</v>
      </c>
      <c r="AP56" s="30">
        <f t="shared" si="41"/>
        <v>0</v>
      </c>
      <c r="AQ56" s="30">
        <f t="shared" si="41"/>
        <v>0</v>
      </c>
      <c r="AR56" s="30">
        <f t="shared" si="41"/>
        <v>0</v>
      </c>
      <c r="AS56" s="30">
        <f t="shared" si="41"/>
        <v>0</v>
      </c>
      <c r="AT56" s="30">
        <f t="shared" si="41"/>
        <v>0</v>
      </c>
      <c r="AU56" s="30">
        <f t="shared" si="41"/>
        <v>0</v>
      </c>
      <c r="AV56" s="8"/>
      <c r="AW56" s="8"/>
      <c r="AX56" s="8"/>
      <c r="AY56" s="8"/>
      <c r="AZ56" s="8"/>
      <c r="BA56" s="8"/>
      <c r="BB56" s="8"/>
      <c r="BC56" s="8"/>
      <c r="BD56" s="8"/>
      <c r="BE56" s="7"/>
      <c r="BF56" s="30">
        <f>SUM(E56:BE56)</f>
        <v>0</v>
      </c>
      <c r="BG56" s="30"/>
    </row>
    <row r="57" spans="1:59" ht="12.75">
      <c r="A57" s="129"/>
      <c r="B57" s="131" t="s">
        <v>24</v>
      </c>
      <c r="C57" s="131"/>
      <c r="D57" s="131"/>
      <c r="E57" s="30">
        <f>E15+E17+E19++E43+E21+E25+E33+E35+E37+E39+E41+E45+E51+E53+E27</f>
        <v>0</v>
      </c>
      <c r="F57" s="30">
        <f aca="true" t="shared" si="42" ref="F57:V57">F15+F17+F19++F43+F21+F25+F33+F35+F37+F39+F41+F45+F51+F53+F27</f>
        <v>0</v>
      </c>
      <c r="G57" s="30">
        <f t="shared" si="42"/>
        <v>0</v>
      </c>
      <c r="H57" s="30">
        <f t="shared" si="42"/>
        <v>0</v>
      </c>
      <c r="I57" s="30">
        <f t="shared" si="42"/>
        <v>0</v>
      </c>
      <c r="J57" s="30">
        <f t="shared" si="42"/>
        <v>0</v>
      </c>
      <c r="K57" s="30">
        <f t="shared" si="42"/>
        <v>0</v>
      </c>
      <c r="L57" s="30">
        <f t="shared" si="42"/>
        <v>0</v>
      </c>
      <c r="M57" s="30">
        <f t="shared" si="42"/>
        <v>0</v>
      </c>
      <c r="N57" s="30">
        <f t="shared" si="42"/>
        <v>0</v>
      </c>
      <c r="O57" s="30">
        <f t="shared" si="42"/>
        <v>0</v>
      </c>
      <c r="P57" s="30">
        <f t="shared" si="42"/>
        <v>0</v>
      </c>
      <c r="Q57" s="30">
        <f t="shared" si="42"/>
        <v>0</v>
      </c>
      <c r="R57" s="30">
        <f t="shared" si="42"/>
        <v>0</v>
      </c>
      <c r="S57" s="30">
        <f t="shared" si="42"/>
        <v>0</v>
      </c>
      <c r="T57" s="30">
        <f t="shared" si="42"/>
        <v>0</v>
      </c>
      <c r="U57" s="30">
        <f t="shared" si="42"/>
        <v>0</v>
      </c>
      <c r="V57" s="30">
        <f t="shared" si="42"/>
        <v>0</v>
      </c>
      <c r="W57" s="30">
        <f>W15+W17+W19++W43+W21+W25+W33+W35+W37+W39+W41+W45+W51+W53+W27</f>
        <v>0</v>
      </c>
      <c r="X57" s="30">
        <f>X15+X17+X19++X43+X21+X25+X33+X35+X37+X39+X41+X45+X51+X53+X27</f>
        <v>0</v>
      </c>
      <c r="Y57" s="30">
        <f>Y15+Y17+Y19+Y43+Y21+Y25+Y33+Y35+Y37+Y39+Y41+Y45+Y51+Y53+Y27</f>
        <v>0</v>
      </c>
      <c r="Z57" s="30">
        <f aca="true" t="shared" si="43" ref="Z57:AU57">Z15+Z17+Z19+Z43+Z21+Z25+Z33+Z35+Z37+Z39+Z41+Z45+Z51+Z53+Z27</f>
        <v>0</v>
      </c>
      <c r="AA57" s="30">
        <f t="shared" si="43"/>
        <v>0</v>
      </c>
      <c r="AB57" s="30">
        <f t="shared" si="43"/>
        <v>0</v>
      </c>
      <c r="AC57" s="30">
        <f t="shared" si="43"/>
        <v>0</v>
      </c>
      <c r="AD57" s="30">
        <f t="shared" si="43"/>
        <v>0</v>
      </c>
      <c r="AE57" s="30">
        <f t="shared" si="43"/>
        <v>0</v>
      </c>
      <c r="AF57" s="30">
        <f t="shared" si="43"/>
        <v>0</v>
      </c>
      <c r="AG57" s="30">
        <f t="shared" si="43"/>
        <v>0</v>
      </c>
      <c r="AH57" s="30">
        <f t="shared" si="43"/>
        <v>0</v>
      </c>
      <c r="AI57" s="30">
        <f t="shared" si="43"/>
        <v>0</v>
      </c>
      <c r="AJ57" s="30">
        <f t="shared" si="43"/>
        <v>0</v>
      </c>
      <c r="AK57" s="30">
        <f t="shared" si="43"/>
        <v>0</v>
      </c>
      <c r="AL57" s="30">
        <f t="shared" si="43"/>
        <v>0</v>
      </c>
      <c r="AM57" s="30">
        <f t="shared" si="43"/>
        <v>0</v>
      </c>
      <c r="AN57" s="30">
        <f t="shared" si="43"/>
        <v>0</v>
      </c>
      <c r="AO57" s="30">
        <f t="shared" si="43"/>
        <v>0</v>
      </c>
      <c r="AP57" s="30">
        <f t="shared" si="43"/>
        <v>0</v>
      </c>
      <c r="AQ57" s="30">
        <f t="shared" si="43"/>
        <v>0</v>
      </c>
      <c r="AR57" s="30">
        <f t="shared" si="43"/>
        <v>0</v>
      </c>
      <c r="AS57" s="30">
        <f t="shared" si="43"/>
        <v>0</v>
      </c>
      <c r="AT57" s="30">
        <f t="shared" si="43"/>
        <v>0</v>
      </c>
      <c r="AU57" s="30">
        <f t="shared" si="43"/>
        <v>0</v>
      </c>
      <c r="AV57" s="8"/>
      <c r="AW57" s="8"/>
      <c r="AX57" s="8"/>
      <c r="AY57" s="8"/>
      <c r="AZ57" s="8"/>
      <c r="BA57" s="8"/>
      <c r="BB57" s="8"/>
      <c r="BC57" s="8"/>
      <c r="BD57" s="8"/>
      <c r="BE57" s="7"/>
      <c r="BF57" s="30"/>
      <c r="BG57" s="30">
        <f>SUM(F57:BF57)</f>
        <v>0</v>
      </c>
    </row>
    <row r="58" spans="1:59" ht="12.75">
      <c r="A58" s="130"/>
      <c r="B58" s="131" t="s">
        <v>19</v>
      </c>
      <c r="C58" s="131"/>
      <c r="D58" s="131"/>
      <c r="E58" s="30">
        <f>E56+E57</f>
        <v>0</v>
      </c>
      <c r="F58" s="30">
        <f aca="true" t="shared" si="44" ref="F58:V58">F56+F57</f>
        <v>0</v>
      </c>
      <c r="G58" s="30">
        <f t="shared" si="44"/>
        <v>0</v>
      </c>
      <c r="H58" s="30">
        <f t="shared" si="44"/>
        <v>0</v>
      </c>
      <c r="I58" s="30">
        <f t="shared" si="44"/>
        <v>0</v>
      </c>
      <c r="J58" s="30">
        <f t="shared" si="44"/>
        <v>0</v>
      </c>
      <c r="K58" s="30">
        <f t="shared" si="44"/>
        <v>0</v>
      </c>
      <c r="L58" s="30">
        <f t="shared" si="44"/>
        <v>0</v>
      </c>
      <c r="M58" s="30">
        <f t="shared" si="44"/>
        <v>0</v>
      </c>
      <c r="N58" s="30">
        <f t="shared" si="44"/>
        <v>0</v>
      </c>
      <c r="O58" s="30">
        <f t="shared" si="44"/>
        <v>0</v>
      </c>
      <c r="P58" s="30">
        <f t="shared" si="44"/>
        <v>0</v>
      </c>
      <c r="Q58" s="30">
        <f t="shared" si="44"/>
        <v>0</v>
      </c>
      <c r="R58" s="30">
        <f t="shared" si="44"/>
        <v>0</v>
      </c>
      <c r="S58" s="30">
        <f t="shared" si="44"/>
        <v>0</v>
      </c>
      <c r="T58" s="30">
        <f t="shared" si="44"/>
        <v>0</v>
      </c>
      <c r="U58" s="30">
        <f t="shared" si="44"/>
        <v>0</v>
      </c>
      <c r="V58" s="30">
        <f t="shared" si="44"/>
        <v>0</v>
      </c>
      <c r="W58" s="30">
        <f>W56+W57</f>
        <v>0</v>
      </c>
      <c r="X58" s="30">
        <f>X56+X57</f>
        <v>0</v>
      </c>
      <c r="Y58" s="30">
        <f aca="true" t="shared" si="45" ref="Y58:AU58">Y56+Y57</f>
        <v>0</v>
      </c>
      <c r="Z58" s="30">
        <f t="shared" si="45"/>
        <v>0</v>
      </c>
      <c r="AA58" s="30">
        <f t="shared" si="45"/>
        <v>0</v>
      </c>
      <c r="AB58" s="30">
        <f t="shared" si="45"/>
        <v>0</v>
      </c>
      <c r="AC58" s="30">
        <f t="shared" si="45"/>
        <v>0</v>
      </c>
      <c r="AD58" s="30">
        <f t="shared" si="45"/>
        <v>0</v>
      </c>
      <c r="AE58" s="30">
        <f t="shared" si="45"/>
        <v>0</v>
      </c>
      <c r="AF58" s="30">
        <f t="shared" si="45"/>
        <v>0</v>
      </c>
      <c r="AG58" s="30">
        <f t="shared" si="45"/>
        <v>0</v>
      </c>
      <c r="AH58" s="30">
        <f t="shared" si="45"/>
        <v>0</v>
      </c>
      <c r="AI58" s="30">
        <f t="shared" si="45"/>
        <v>0</v>
      </c>
      <c r="AJ58" s="30">
        <f t="shared" si="45"/>
        <v>0</v>
      </c>
      <c r="AK58" s="30">
        <f t="shared" si="45"/>
        <v>0</v>
      </c>
      <c r="AL58" s="30">
        <f t="shared" si="45"/>
        <v>0</v>
      </c>
      <c r="AM58" s="30">
        <f t="shared" si="45"/>
        <v>0</v>
      </c>
      <c r="AN58" s="30">
        <f t="shared" si="45"/>
        <v>0</v>
      </c>
      <c r="AO58" s="30">
        <f t="shared" si="45"/>
        <v>0</v>
      </c>
      <c r="AP58" s="30">
        <f t="shared" si="45"/>
        <v>0</v>
      </c>
      <c r="AQ58" s="30">
        <f t="shared" si="45"/>
        <v>0</v>
      </c>
      <c r="AR58" s="30">
        <f t="shared" si="45"/>
        <v>0</v>
      </c>
      <c r="AS58" s="30">
        <f t="shared" si="45"/>
        <v>0</v>
      </c>
      <c r="AT58" s="30">
        <f t="shared" si="45"/>
        <v>0</v>
      </c>
      <c r="AU58" s="30">
        <f t="shared" si="45"/>
        <v>0</v>
      </c>
      <c r="AV58" s="8"/>
      <c r="AW58" s="8"/>
      <c r="AX58" s="8"/>
      <c r="AY58" s="8"/>
      <c r="AZ58" s="8"/>
      <c r="BA58" s="8"/>
      <c r="BB58" s="8"/>
      <c r="BC58" s="8"/>
      <c r="BD58" s="8"/>
      <c r="BE58" s="7"/>
      <c r="BF58" s="143">
        <f>SUM(E58:BE58)</f>
        <v>0</v>
      </c>
      <c r="BG58" s="144"/>
    </row>
    <row r="59" spans="3:60" ht="12.75">
      <c r="C59" s="24"/>
      <c r="V59" s="39"/>
      <c r="BF59" s="24"/>
      <c r="BG59" s="24"/>
      <c r="BH59" s="35"/>
    </row>
    <row r="60" spans="3:60" ht="12.75">
      <c r="C60" s="24"/>
      <c r="V60" s="39"/>
      <c r="BF60" s="24"/>
      <c r="BG60" s="24"/>
      <c r="BH60" s="35"/>
    </row>
    <row r="61" spans="3:60" ht="12.75">
      <c r="C61" s="24"/>
      <c r="V61" s="39"/>
      <c r="W61" s="10"/>
      <c r="Y61" t="s">
        <v>27</v>
      </c>
      <c r="AE61" s="36"/>
      <c r="AG61" t="s">
        <v>34</v>
      </c>
      <c r="AN61" s="50"/>
      <c r="AP61" t="s">
        <v>44</v>
      </c>
      <c r="BF61" s="24"/>
      <c r="BG61" s="24"/>
      <c r="BH61" s="35"/>
    </row>
    <row r="63" spans="23:42" ht="12.75">
      <c r="W63" s="11"/>
      <c r="Y63" s="2" t="s">
        <v>28</v>
      </c>
      <c r="AE63" s="37"/>
      <c r="AG63" t="s">
        <v>35</v>
      </c>
      <c r="AN63" s="51"/>
      <c r="AP63" t="s">
        <v>45</v>
      </c>
    </row>
  </sheetData>
  <sheetProtection/>
  <mergeCells count="67">
    <mergeCell ref="AN5:AR5"/>
    <mergeCell ref="AS5:AV5"/>
    <mergeCell ref="AE5:AI5"/>
    <mergeCell ref="AJ5:AM5"/>
    <mergeCell ref="A5:A11"/>
    <mergeCell ref="B5:B11"/>
    <mergeCell ref="C5:C11"/>
    <mergeCell ref="D5:D11"/>
    <mergeCell ref="E10:BE10"/>
    <mergeCell ref="S5:V5"/>
    <mergeCell ref="W5:Z5"/>
    <mergeCell ref="AA5:AD5"/>
    <mergeCell ref="B56:D56"/>
    <mergeCell ref="B57:D57"/>
    <mergeCell ref="BF5:BF11"/>
    <mergeCell ref="BG5:BG11"/>
    <mergeCell ref="E5:I5"/>
    <mergeCell ref="J5:M5"/>
    <mergeCell ref="N5:R5"/>
    <mergeCell ref="E8:BE8"/>
    <mergeCell ref="AW5:AZ5"/>
    <mergeCell ref="BA5:BE5"/>
    <mergeCell ref="B58:D58"/>
    <mergeCell ref="BF58:BG58"/>
    <mergeCell ref="B46:B47"/>
    <mergeCell ref="C46:C47"/>
    <mergeCell ref="B48:B49"/>
    <mergeCell ref="C48:C49"/>
    <mergeCell ref="B50:B51"/>
    <mergeCell ref="C50:C51"/>
    <mergeCell ref="B52:B53"/>
    <mergeCell ref="C52:C53"/>
    <mergeCell ref="B36:B37"/>
    <mergeCell ref="C36:C37"/>
    <mergeCell ref="B38:B39"/>
    <mergeCell ref="C38:C39"/>
    <mergeCell ref="B40:B41"/>
    <mergeCell ref="C40:C41"/>
    <mergeCell ref="B28:B29"/>
    <mergeCell ref="C28:C29"/>
    <mergeCell ref="B30:B31"/>
    <mergeCell ref="C30:C31"/>
    <mergeCell ref="B44:B45"/>
    <mergeCell ref="C44:C45"/>
    <mergeCell ref="B32:B33"/>
    <mergeCell ref="C32:C33"/>
    <mergeCell ref="B34:B35"/>
    <mergeCell ref="C34:C35"/>
    <mergeCell ref="B26:B27"/>
    <mergeCell ref="C26:C27"/>
    <mergeCell ref="C18:C19"/>
    <mergeCell ref="B20:B21"/>
    <mergeCell ref="C20:C21"/>
    <mergeCell ref="B22:B23"/>
    <mergeCell ref="C22:C23"/>
    <mergeCell ref="B24:B25"/>
    <mergeCell ref="C24:C25"/>
    <mergeCell ref="A12:A58"/>
    <mergeCell ref="B12:B13"/>
    <mergeCell ref="C12:C13"/>
    <mergeCell ref="B14:B15"/>
    <mergeCell ref="C14:C15"/>
    <mergeCell ref="B16:B17"/>
    <mergeCell ref="C16:C17"/>
    <mergeCell ref="B18:B19"/>
    <mergeCell ref="B42:B43"/>
    <mergeCell ref="C42:C4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User</cp:lastModifiedBy>
  <cp:lastPrinted>2017-08-25T10:30:07Z</cp:lastPrinted>
  <dcterms:created xsi:type="dcterms:W3CDTF">2011-01-28T09:41:23Z</dcterms:created>
  <dcterms:modified xsi:type="dcterms:W3CDTF">2019-04-08T07:30:20Z</dcterms:modified>
  <cp:category/>
  <cp:version/>
  <cp:contentType/>
  <cp:contentStatus/>
</cp:coreProperties>
</file>