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2"/>
  </bookViews>
  <sheets>
    <sheet name="1 курс" sheetId="1" r:id="rId1"/>
    <sheet name="2 курс" sheetId="2" r:id="rId2"/>
    <sheet name="3 курс" sheetId="3" r:id="rId3"/>
  </sheets>
  <definedNames>
    <definedName name="_ftn1" localSheetId="0">'1 курс'!#REF!</definedName>
    <definedName name="_ftn1" localSheetId="1">'2 курс'!#REF!</definedName>
    <definedName name="_ftn1" localSheetId="2">'3 курс'!#REF!</definedName>
    <definedName name="_ftnref1" localSheetId="0">'1 курс'!$BF$4</definedName>
    <definedName name="_ftnref1" localSheetId="1">'2 курс'!$BF$4</definedName>
    <definedName name="_ftnref1" localSheetId="2">'3 курс'!$BF$4</definedName>
    <definedName name="_xlnm.Print_Area" localSheetId="0">'1 курс'!$A$1:$BG$61</definedName>
    <definedName name="_xlnm.Print_Area" localSheetId="1">'2 курс'!$A$3:$BG$59</definedName>
    <definedName name="_xlnm.Print_Area" localSheetId="2">'3 курс'!$A$1:$BG$70</definedName>
  </definedNames>
  <calcPr fullCalcOnLoad="1"/>
</workbook>
</file>

<file path=xl/sharedStrings.xml><?xml version="1.0" encoding="utf-8"?>
<sst xmlns="http://schemas.openxmlformats.org/spreadsheetml/2006/main" count="339" uniqueCount="120">
  <si>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</si>
  <si>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</si>
  <si>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</si>
  <si>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</si>
  <si>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</si>
  <si>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</si>
  <si>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</si>
  <si>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</si>
  <si>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</si>
  <si>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</si>
  <si>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</si>
  <si>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ОП. 00</t>
  </si>
  <si>
    <t>Всего часов в неделю</t>
  </si>
  <si>
    <t>Всего час. в неделю обязательной учебной нагрузки</t>
  </si>
  <si>
    <t>Всего час. в неделю сам. работы студентов</t>
  </si>
  <si>
    <t>Всего часов обяз.уч.</t>
  </si>
  <si>
    <t>каникулы</t>
  </si>
  <si>
    <t>пром. аттестация</t>
  </si>
  <si>
    <t>ПМ.01</t>
  </si>
  <si>
    <t>ПМ.02</t>
  </si>
  <si>
    <t>УП.02</t>
  </si>
  <si>
    <t>ПП.02</t>
  </si>
  <si>
    <t>Всего часов сам.раб.</t>
  </si>
  <si>
    <t>август-сентябрь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</si>
  <si>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</si>
  <si>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</si>
  <si>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</si>
  <si>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</si>
  <si>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</si>
  <si>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</si>
  <si>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</si>
  <si>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</si>
  <si>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</si>
  <si>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</si>
  <si>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</si>
  <si>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Физическая культура</t>
  </si>
  <si>
    <t>ОУД.02</t>
  </si>
  <si>
    <t>Иностранный язык</t>
  </si>
  <si>
    <t>ОУД.03</t>
  </si>
  <si>
    <t>ОУД.06</t>
  </si>
  <si>
    <t>ОУД.07</t>
  </si>
  <si>
    <t>ОУД.04</t>
  </si>
  <si>
    <t>УД.01</t>
  </si>
  <si>
    <t>Дифференцированный зачет</t>
  </si>
  <si>
    <t>Э</t>
  </si>
  <si>
    <t>2018-2019 учебный год</t>
  </si>
  <si>
    <t>ОУД.01.01</t>
  </si>
  <si>
    <t>ОУД.01.02</t>
  </si>
  <si>
    <t xml:space="preserve">ОУД.05 </t>
  </si>
  <si>
    <t>История</t>
  </si>
  <si>
    <t>Математика</t>
  </si>
  <si>
    <t>ОП. 03</t>
  </si>
  <si>
    <t>МДК.01.01</t>
  </si>
  <si>
    <t>МДК.01.02</t>
  </si>
  <si>
    <t>МДК.02.01</t>
  </si>
  <si>
    <t>Русский язык</t>
  </si>
  <si>
    <t>Литература</t>
  </si>
  <si>
    <t>ОБЖ</t>
  </si>
  <si>
    <t>Информатика</t>
  </si>
  <si>
    <t>Физика</t>
  </si>
  <si>
    <t>УОД.08</t>
  </si>
  <si>
    <t>Основы черчения</t>
  </si>
  <si>
    <t>Общепрофессиональный цикл</t>
  </si>
  <si>
    <t>ОП. 04</t>
  </si>
  <si>
    <t>Основы материаловедения</t>
  </si>
  <si>
    <t>ОП.05</t>
  </si>
  <si>
    <t>Допуски и технические измерения</t>
  </si>
  <si>
    <t>ОП.08</t>
  </si>
  <si>
    <t>Общие компетенции профессионала</t>
  </si>
  <si>
    <t>МДК.01.03</t>
  </si>
  <si>
    <t>МДК.01.04</t>
  </si>
  <si>
    <t>УП.01</t>
  </si>
  <si>
    <t>ПП.01</t>
  </si>
  <si>
    <t>Подготовительно-сварочные работы и контроль качества сварных швов после сварки</t>
  </si>
  <si>
    <t>Основы технологии сварки и сварочное оборудование</t>
  </si>
  <si>
    <t>Технология производства сварных конструкций</t>
  </si>
  <si>
    <t>Подготовительные и сборочные операции перед сваркой</t>
  </si>
  <si>
    <t>Контроль качества сварных соединений</t>
  </si>
  <si>
    <t>Учебная практика</t>
  </si>
  <si>
    <t>Производственная практика</t>
  </si>
  <si>
    <t>компл.диф.зачет</t>
  </si>
  <si>
    <t>КЭ</t>
  </si>
  <si>
    <t>9 группа II курс</t>
  </si>
  <si>
    <t>ОУД.01</t>
  </si>
  <si>
    <t>ОУД.08</t>
  </si>
  <si>
    <t>ОУД.10</t>
  </si>
  <si>
    <t>Обществознание (вкл.экономику и право)</t>
  </si>
  <si>
    <t>Основы электротехники</t>
  </si>
  <si>
    <t>ОП.07</t>
  </si>
  <si>
    <t>Безопасность жизнедеятельности</t>
  </si>
  <si>
    <t>Ручная дуговая сварка (наплаква,резка) плавящимся покрытым электродом</t>
  </si>
  <si>
    <t>Техника и технология ручной дуговой сварки (наплавки,резки) покрытыми электродами</t>
  </si>
  <si>
    <t>ОУД.09</t>
  </si>
  <si>
    <t>Химия</t>
  </si>
  <si>
    <t>11 группа II курс</t>
  </si>
  <si>
    <t>ОУД.15</t>
  </si>
  <si>
    <t>Биология</t>
  </si>
  <si>
    <t>ОУД.16</t>
  </si>
  <si>
    <t>География</t>
  </si>
  <si>
    <t>УД. 02</t>
  </si>
  <si>
    <t>История родного края</t>
  </si>
  <si>
    <t>ОП. 01</t>
  </si>
  <si>
    <t>Основы инженерной графики</t>
  </si>
  <si>
    <t>ОП.06</t>
  </si>
  <si>
    <t>Основы экономики</t>
  </si>
  <si>
    <t>ОП.09</t>
  </si>
  <si>
    <t>Эффективное поведение на рынке труда</t>
  </si>
  <si>
    <t>ОП. 10</t>
  </si>
  <si>
    <t>Основы предпринимательства</t>
  </si>
  <si>
    <t>11 группа III курс</t>
  </si>
  <si>
    <t>ПМ.05</t>
  </si>
  <si>
    <t>Газовая сварка (наплавка)</t>
  </si>
  <si>
    <t>МДК 05.01</t>
  </si>
  <si>
    <t>МДК 02.01</t>
  </si>
  <si>
    <t>Техника и технология газовой сварки (наплавки)</t>
  </si>
  <si>
    <t>УП.05</t>
  </si>
  <si>
    <t>ПП.05</t>
  </si>
  <si>
    <t>ФК</t>
  </si>
  <si>
    <t>государственная итоговая аттестация</t>
  </si>
  <si>
    <t>защита выпускн.квалифик.работы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</si>
</sst>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0"/>
      <name val="Arial Cyr"/>
      <family val="0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3" fillId="32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0" fillId="37" borderId="0" xfId="0" applyFill="1" applyAlignment="1">
      <alignment/>
    </xf>
    <xf numFmtId="0" fontId="15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15" fillId="38" borderId="11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wrapText="1"/>
    </xf>
    <xf numFmtId="0" fontId="3" fillId="40" borderId="10" xfId="0" applyFont="1" applyFill="1" applyBorder="1" applyAlignment="1">
      <alignment horizontal="center" wrapText="1"/>
    </xf>
    <xf numFmtId="0" fontId="3" fillId="40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0" fillId="43" borderId="10" xfId="0" applyFont="1" applyFill="1" applyBorder="1" applyAlignment="1">
      <alignment/>
    </xf>
    <xf numFmtId="0" fontId="3" fillId="43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 wrapText="1"/>
    </xf>
    <xf numFmtId="0" fontId="15" fillId="41" borderId="17" xfId="0" applyFont="1" applyFill="1" applyBorder="1" applyAlignment="1">
      <alignment horizontal="center"/>
    </xf>
    <xf numFmtId="0" fontId="3" fillId="41" borderId="17" xfId="0" applyFont="1" applyFill="1" applyBorder="1" applyAlignment="1">
      <alignment horizontal="center"/>
    </xf>
    <xf numFmtId="0" fontId="3" fillId="41" borderId="17" xfId="0" applyFont="1" applyFill="1" applyBorder="1" applyAlignment="1">
      <alignment horizontal="center" wrapText="1"/>
    </xf>
    <xf numFmtId="0" fontId="15" fillId="41" borderId="0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 wrapText="1"/>
    </xf>
    <xf numFmtId="1" fontId="3" fillId="43" borderId="10" xfId="0" applyNumberFormat="1" applyFont="1" applyFill="1" applyBorder="1" applyAlignment="1">
      <alignment horizontal="center"/>
    </xf>
    <xf numFmtId="1" fontId="3" fillId="43" borderId="11" xfId="0" applyNumberFormat="1" applyFont="1" applyFill="1" applyBorder="1" applyAlignment="1">
      <alignment horizontal="center"/>
    </xf>
    <xf numFmtId="0" fontId="3" fillId="43" borderId="11" xfId="0" applyFont="1" applyFill="1" applyBorder="1" applyAlignment="1">
      <alignment horizontal="center"/>
    </xf>
    <xf numFmtId="168" fontId="3" fillId="4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42" borderId="10" xfId="0" applyFont="1" applyFill="1" applyBorder="1" applyAlignment="1">
      <alignment horizontal="center" wrapText="1"/>
    </xf>
    <xf numFmtId="0" fontId="16" fillId="41" borderId="11" xfId="53" applyFont="1" applyFill="1" applyBorder="1" applyAlignment="1">
      <alignment horizontal="center" vertical="center" wrapText="1"/>
      <protection/>
    </xf>
    <xf numFmtId="0" fontId="10" fillId="41" borderId="11" xfId="53" applyFont="1" applyFill="1" applyBorder="1" applyAlignment="1">
      <alignment horizontal="left" vertical="center" wrapText="1"/>
      <protection/>
    </xf>
    <xf numFmtId="0" fontId="8" fillId="41" borderId="10" xfId="0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17" fillId="0" borderId="16" xfId="0" applyFont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/>
    </xf>
    <xf numFmtId="0" fontId="8" fillId="42" borderId="1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8" fillId="41" borderId="17" xfId="0" applyFont="1" applyFill="1" applyBorder="1" applyAlignment="1">
      <alignment horizontal="center"/>
    </xf>
    <xf numFmtId="1" fontId="8" fillId="41" borderId="0" xfId="0" applyNumberFormat="1" applyFont="1" applyFill="1" applyBorder="1" applyAlignment="1">
      <alignment horizontal="center"/>
    </xf>
    <xf numFmtId="0" fontId="0" fillId="42" borderId="0" xfId="0" applyFont="1" applyFill="1" applyAlignment="1">
      <alignment/>
    </xf>
    <xf numFmtId="0" fontId="3" fillId="44" borderId="10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0" fillId="45" borderId="0" xfId="0" applyFont="1" applyFill="1" applyAlignment="1">
      <alignment/>
    </xf>
    <xf numFmtId="0" fontId="8" fillId="45" borderId="10" xfId="0" applyFont="1" applyFill="1" applyBorder="1" applyAlignment="1">
      <alignment horizontal="center"/>
    </xf>
    <xf numFmtId="0" fontId="8" fillId="46" borderId="10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41" borderId="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/>
    </xf>
    <xf numFmtId="0" fontId="8" fillId="47" borderId="10" xfId="0" applyFont="1" applyFill="1" applyBorder="1" applyAlignment="1">
      <alignment horizontal="center"/>
    </xf>
    <xf numFmtId="0" fontId="0" fillId="44" borderId="0" xfId="0" applyFill="1" applyAlignment="1">
      <alignment/>
    </xf>
    <xf numFmtId="0" fontId="0" fillId="41" borderId="0" xfId="0" applyFont="1" applyFill="1" applyAlignment="1">
      <alignment/>
    </xf>
    <xf numFmtId="0" fontId="0" fillId="42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0" fillId="0" borderId="19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top" wrapText="1"/>
    </xf>
    <xf numFmtId="0" fontId="8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8" fillId="39" borderId="11" xfId="53" applyFont="1" applyFill="1" applyBorder="1" applyAlignment="1">
      <alignment horizontal="left" vertical="center" wrapText="1"/>
      <protection/>
    </xf>
    <xf numFmtId="0" fontId="8" fillId="39" borderId="13" xfId="53" applyFont="1" applyFill="1" applyBorder="1" applyAlignment="1">
      <alignment horizontal="left" vertical="center" wrapText="1"/>
      <protection/>
    </xf>
    <xf numFmtId="0" fontId="2" fillId="32" borderId="11" xfId="0" applyFont="1" applyFill="1" applyBorder="1" applyAlignment="1">
      <alignment vertical="center" wrapText="1"/>
    </xf>
    <xf numFmtId="0" fontId="2" fillId="32" borderId="2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8" fillId="0" borderId="11" xfId="53" applyFont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10" fillId="42" borderId="10" xfId="53" applyFont="1" applyFill="1" applyBorder="1" applyAlignment="1">
      <alignment horizontal="left" vertical="center" wrapText="1"/>
      <protection/>
    </xf>
    <xf numFmtId="0" fontId="7" fillId="39" borderId="11" xfId="53" applyFont="1" applyFill="1" applyBorder="1" applyAlignment="1">
      <alignment horizontal="center" vertical="center" wrapText="1"/>
      <protection/>
    </xf>
    <xf numFmtId="0" fontId="7" fillId="39" borderId="13" xfId="53" applyFont="1" applyFill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3" fillId="41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42" borderId="11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2" fillId="42" borderId="11" xfId="0" applyFont="1" applyFill="1" applyBorder="1" applyAlignment="1">
      <alignment horizontal="center" vertical="center"/>
    </xf>
    <xf numFmtId="0" fontId="2" fillId="42" borderId="13" xfId="0" applyFont="1" applyFill="1" applyBorder="1" applyAlignment="1">
      <alignment horizontal="center" vertical="center"/>
    </xf>
    <xf numFmtId="0" fontId="10" fillId="42" borderId="11" xfId="53" applyFont="1" applyFill="1" applyBorder="1" applyAlignment="1">
      <alignment horizontal="left" vertical="center" wrapText="1"/>
      <protection/>
    </xf>
    <xf numFmtId="0" fontId="10" fillId="42" borderId="13" xfId="53" applyFont="1" applyFill="1" applyBorder="1" applyAlignment="1">
      <alignment horizontal="left" vertical="center" wrapText="1"/>
      <protection/>
    </xf>
    <xf numFmtId="1" fontId="3" fillId="32" borderId="19" xfId="0" applyNumberFormat="1" applyFont="1" applyFill="1" applyBorder="1" applyAlignment="1">
      <alignment horizontal="center"/>
    </xf>
    <xf numFmtId="1" fontId="3" fillId="32" borderId="15" xfId="0" applyNumberFormat="1" applyFont="1" applyFill="1" applyBorder="1" applyAlignment="1">
      <alignment horizontal="center"/>
    </xf>
    <xf numFmtId="0" fontId="16" fillId="41" borderId="11" xfId="53" applyFont="1" applyFill="1" applyBorder="1" applyAlignment="1">
      <alignment horizontal="center" vertical="center" wrapText="1"/>
      <protection/>
    </xf>
    <xf numFmtId="0" fontId="16" fillId="41" borderId="13" xfId="53" applyFont="1" applyFill="1" applyBorder="1" applyAlignment="1">
      <alignment horizontal="center" vertical="center" wrapText="1"/>
      <protection/>
    </xf>
    <xf numFmtId="0" fontId="10" fillId="41" borderId="11" xfId="53" applyFont="1" applyFill="1" applyBorder="1" applyAlignment="1">
      <alignment horizontal="left" vertical="center" wrapText="1"/>
      <protection/>
    </xf>
    <xf numFmtId="0" fontId="10" fillId="41" borderId="13" xfId="53" applyFont="1" applyFill="1" applyBorder="1" applyAlignment="1">
      <alignment horizontal="left" vertical="center" wrapText="1"/>
      <protection/>
    </xf>
    <xf numFmtId="0" fontId="16" fillId="42" borderId="11" xfId="53" applyFont="1" applyFill="1" applyBorder="1" applyAlignment="1">
      <alignment horizontal="center" vertical="center" wrapText="1"/>
      <protection/>
    </xf>
    <xf numFmtId="0" fontId="16" fillId="42" borderId="13" xfId="53" applyFont="1" applyFill="1" applyBorder="1" applyAlignment="1">
      <alignment horizontal="center" vertical="center" wrapText="1"/>
      <protection/>
    </xf>
    <xf numFmtId="0" fontId="7" fillId="41" borderId="11" xfId="53" applyFont="1" applyFill="1" applyBorder="1" applyAlignment="1">
      <alignment horizontal="center" vertical="center" wrapText="1"/>
      <protection/>
    </xf>
    <xf numFmtId="0" fontId="7" fillId="41" borderId="13" xfId="53" applyFont="1" applyFill="1" applyBorder="1" applyAlignment="1">
      <alignment horizontal="center" vertical="center" wrapText="1"/>
      <protection/>
    </xf>
    <xf numFmtId="0" fontId="8" fillId="41" borderId="11" xfId="53" applyFont="1" applyFill="1" applyBorder="1" applyAlignment="1">
      <alignment horizontal="left" vertical="center" wrapText="1"/>
      <protection/>
    </xf>
    <xf numFmtId="0" fontId="8" fillId="41" borderId="13" xfId="53" applyFont="1" applyFill="1" applyBorder="1" applyAlignment="1">
      <alignment horizontal="left" vertical="center" wrapText="1"/>
      <protection/>
    </xf>
    <xf numFmtId="0" fontId="3" fillId="46" borderId="10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3" fillId="14" borderId="10" xfId="0" applyFont="1" applyFill="1" applyBorder="1" applyAlignment="1">
      <alignment/>
    </xf>
    <xf numFmtId="1" fontId="3" fillId="14" borderId="10" xfId="0" applyNumberFormat="1" applyFont="1" applyFill="1" applyBorder="1" applyAlignment="1">
      <alignment horizontal="center"/>
    </xf>
    <xf numFmtId="0" fontId="0" fillId="14" borderId="0" xfId="0" applyFill="1" applyAlignment="1">
      <alignment/>
    </xf>
    <xf numFmtId="0" fontId="0" fillId="47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64"/>
  <sheetViews>
    <sheetView view="pageBreakPreview" zoomScale="75" zoomScaleNormal="85" zoomScaleSheetLayoutView="75" zoomScalePageLayoutView="0" workbookViewId="0" topLeftCell="A1">
      <selection activeCell="D22" sqref="D22"/>
    </sheetView>
  </sheetViews>
  <sheetFormatPr defaultColWidth="9.00390625" defaultRowHeight="12.75"/>
  <cols>
    <col min="1" max="1" width="4.75390625" style="1" customWidth="1"/>
    <col min="2" max="2" width="9.125" style="1" customWidth="1"/>
    <col min="3" max="3" width="27.75390625" style="10" customWidth="1"/>
    <col min="4" max="4" width="15.125" style="1" customWidth="1"/>
    <col min="5" max="5" width="4.375" style="1" customWidth="1"/>
    <col min="6" max="6" width="5.00390625" style="1" customWidth="1"/>
    <col min="7" max="12" width="3.875" style="1" customWidth="1"/>
    <col min="13" max="13" width="4.875" style="1" customWidth="1"/>
    <col min="14" max="15" width="3.875" style="1" customWidth="1"/>
    <col min="16" max="16" width="5.375" style="1" customWidth="1"/>
    <col min="17" max="17" width="5.625" style="1" customWidth="1"/>
    <col min="18" max="21" width="3.875" style="1" customWidth="1"/>
    <col min="22" max="22" width="6.125" style="1" customWidth="1"/>
    <col min="23" max="23" width="6.25390625" style="1" customWidth="1"/>
    <col min="24" max="24" width="5.00390625" style="1" customWidth="1"/>
    <col min="25" max="25" width="5.625" style="1" customWidth="1"/>
    <col min="26" max="40" width="3.875" style="1" customWidth="1"/>
    <col min="41" max="42" width="5.00390625" style="1" customWidth="1"/>
    <col min="43" max="46" width="3.875" style="1" customWidth="1"/>
    <col min="47" max="47" width="4.75390625" style="14" customWidth="1"/>
    <col min="48" max="48" width="4.875" style="1" customWidth="1"/>
    <col min="49" max="49" width="3.875" style="1" customWidth="1"/>
    <col min="50" max="50" width="4.625" style="1" customWidth="1"/>
    <col min="51" max="57" width="3.875" style="1" customWidth="1"/>
    <col min="58" max="58" width="10.625" style="1" customWidth="1"/>
    <col min="59" max="59" width="13.875" style="1" customWidth="1"/>
    <col min="60" max="16384" width="9.125" style="1" customWidth="1"/>
  </cols>
  <sheetData>
    <row r="2" spans="17:27" ht="12.75">
      <c r="Q2" s="81" t="s">
        <v>82</v>
      </c>
      <c r="Z2" s="22"/>
      <c r="AA2" s="22" t="s">
        <v>45</v>
      </c>
    </row>
    <row r="4" spans="1:59" ht="12.75">
      <c r="A4" s="111" t="s">
        <v>0</v>
      </c>
      <c r="B4" s="111" t="s">
        <v>1</v>
      </c>
      <c r="C4" s="113" t="s">
        <v>2</v>
      </c>
      <c r="D4" s="94" t="s">
        <v>3</v>
      </c>
      <c r="E4" s="95" t="s">
        <v>23</v>
      </c>
      <c r="F4" s="96"/>
      <c r="G4" s="96"/>
      <c r="H4" s="96"/>
      <c r="I4" s="97"/>
      <c r="J4" s="95" t="s">
        <v>24</v>
      </c>
      <c r="K4" s="96"/>
      <c r="L4" s="96"/>
      <c r="M4" s="97"/>
      <c r="N4" s="95" t="s">
        <v>25</v>
      </c>
      <c r="O4" s="96"/>
      <c r="P4" s="96"/>
      <c r="Q4" s="96"/>
      <c r="R4" s="97"/>
      <c r="S4" s="95" t="s">
        <v>26</v>
      </c>
      <c r="T4" s="96"/>
      <c r="U4" s="96"/>
      <c r="V4" s="97"/>
      <c r="W4" s="95" t="s">
        <v>27</v>
      </c>
      <c r="X4" s="96"/>
      <c r="Y4" s="96"/>
      <c r="Z4" s="97"/>
      <c r="AA4" s="95" t="s">
        <v>28</v>
      </c>
      <c r="AB4" s="96"/>
      <c r="AC4" s="96"/>
      <c r="AD4" s="97"/>
      <c r="AE4" s="95" t="s">
        <v>29</v>
      </c>
      <c r="AF4" s="96"/>
      <c r="AG4" s="96"/>
      <c r="AH4" s="96"/>
      <c r="AI4" s="97"/>
      <c r="AJ4" s="95" t="s">
        <v>30</v>
      </c>
      <c r="AK4" s="96"/>
      <c r="AL4" s="96"/>
      <c r="AM4" s="97"/>
      <c r="AN4" s="95" t="s">
        <v>31</v>
      </c>
      <c r="AO4" s="96"/>
      <c r="AP4" s="96"/>
      <c r="AQ4" s="96"/>
      <c r="AR4" s="97"/>
      <c r="AS4" s="95" t="s">
        <v>32</v>
      </c>
      <c r="AT4" s="96"/>
      <c r="AU4" s="96"/>
      <c r="AV4" s="97"/>
      <c r="AW4" s="95" t="s">
        <v>33</v>
      </c>
      <c r="AX4" s="96"/>
      <c r="AY4" s="96"/>
      <c r="AZ4" s="97"/>
      <c r="BA4" s="95" t="s">
        <v>34</v>
      </c>
      <c r="BB4" s="96"/>
      <c r="BC4" s="96"/>
      <c r="BD4" s="96"/>
      <c r="BE4" s="97"/>
      <c r="BF4" s="94" t="s">
        <v>15</v>
      </c>
      <c r="BG4" s="94" t="s">
        <v>22</v>
      </c>
    </row>
    <row r="5" spans="1:59" ht="15">
      <c r="A5" s="111"/>
      <c r="B5" s="111"/>
      <c r="C5" s="113"/>
      <c r="D5" s="94"/>
      <c r="E5" s="18">
        <v>27</v>
      </c>
      <c r="F5" s="19">
        <v>3</v>
      </c>
      <c r="G5" s="19">
        <f aca="true" t="shared" si="0" ref="G5:BE5">F6+2</f>
        <v>10</v>
      </c>
      <c r="H5" s="19">
        <f t="shared" si="0"/>
        <v>17</v>
      </c>
      <c r="I5" s="19">
        <f t="shared" si="0"/>
        <v>24</v>
      </c>
      <c r="J5" s="19">
        <v>1</v>
      </c>
      <c r="K5" s="19">
        <f t="shared" si="0"/>
        <v>8</v>
      </c>
      <c r="L5" s="19">
        <f t="shared" si="0"/>
        <v>15</v>
      </c>
      <c r="M5" s="19">
        <f t="shared" si="0"/>
        <v>22</v>
      </c>
      <c r="N5" s="19">
        <f t="shared" si="0"/>
        <v>29</v>
      </c>
      <c r="O5" s="19">
        <f t="shared" si="0"/>
        <v>5</v>
      </c>
      <c r="P5" s="19">
        <f t="shared" si="0"/>
        <v>12</v>
      </c>
      <c r="Q5" s="19">
        <f t="shared" si="0"/>
        <v>19</v>
      </c>
      <c r="R5" s="19">
        <f t="shared" si="0"/>
        <v>26</v>
      </c>
      <c r="S5" s="19">
        <f t="shared" si="0"/>
        <v>3</v>
      </c>
      <c r="T5" s="19">
        <f t="shared" si="0"/>
        <v>10</v>
      </c>
      <c r="U5" s="19">
        <f t="shared" si="0"/>
        <v>17</v>
      </c>
      <c r="V5" s="19">
        <f t="shared" si="0"/>
        <v>24</v>
      </c>
      <c r="W5" s="19">
        <f>V6+2-31</f>
        <v>0</v>
      </c>
      <c r="X5" s="19">
        <f t="shared" si="0"/>
        <v>7</v>
      </c>
      <c r="Y5" s="19">
        <f t="shared" si="0"/>
        <v>14</v>
      </c>
      <c r="Z5" s="19">
        <f t="shared" si="0"/>
        <v>21</v>
      </c>
      <c r="AA5" s="19">
        <f t="shared" si="0"/>
        <v>28</v>
      </c>
      <c r="AB5" s="19">
        <f t="shared" si="0"/>
        <v>4</v>
      </c>
      <c r="AC5" s="19">
        <f t="shared" si="0"/>
        <v>11</v>
      </c>
      <c r="AD5" s="19">
        <f t="shared" si="0"/>
        <v>18</v>
      </c>
      <c r="AE5" s="19">
        <f t="shared" si="0"/>
        <v>25</v>
      </c>
      <c r="AF5" s="19">
        <f t="shared" si="0"/>
        <v>4</v>
      </c>
      <c r="AG5" s="19">
        <f t="shared" si="0"/>
        <v>11</v>
      </c>
      <c r="AH5" s="19">
        <f t="shared" si="0"/>
        <v>18</v>
      </c>
      <c r="AI5" s="19">
        <f t="shared" si="0"/>
        <v>25</v>
      </c>
      <c r="AJ5" s="19">
        <f>AI6+2-31</f>
        <v>1</v>
      </c>
      <c r="AK5" s="19">
        <f t="shared" si="0"/>
        <v>8</v>
      </c>
      <c r="AL5" s="19">
        <f t="shared" si="0"/>
        <v>15</v>
      </c>
      <c r="AM5" s="19">
        <f t="shared" si="0"/>
        <v>22</v>
      </c>
      <c r="AN5" s="19">
        <f>AM6+2</f>
        <v>29</v>
      </c>
      <c r="AO5" s="19">
        <f t="shared" si="0"/>
        <v>6</v>
      </c>
      <c r="AP5" s="19">
        <f t="shared" si="0"/>
        <v>13</v>
      </c>
      <c r="AQ5" s="19">
        <f t="shared" si="0"/>
        <v>20</v>
      </c>
      <c r="AR5" s="19">
        <f t="shared" si="0"/>
        <v>27</v>
      </c>
      <c r="AS5" s="19">
        <f t="shared" si="0"/>
        <v>3</v>
      </c>
      <c r="AT5" s="19">
        <f t="shared" si="0"/>
        <v>10</v>
      </c>
      <c r="AU5" s="19">
        <f t="shared" si="0"/>
        <v>17</v>
      </c>
      <c r="AV5" s="19">
        <f t="shared" si="0"/>
        <v>24</v>
      </c>
      <c r="AW5" s="19">
        <f>AV6+2-30</f>
        <v>1</v>
      </c>
      <c r="AX5" s="19">
        <f t="shared" si="0"/>
        <v>8</v>
      </c>
      <c r="AY5" s="19">
        <f t="shared" si="0"/>
        <v>15</v>
      </c>
      <c r="AZ5" s="19">
        <f t="shared" si="0"/>
        <v>22</v>
      </c>
      <c r="BA5" s="19">
        <f t="shared" si="0"/>
        <v>29</v>
      </c>
      <c r="BB5" s="19">
        <f t="shared" si="0"/>
        <v>5</v>
      </c>
      <c r="BC5" s="19">
        <f t="shared" si="0"/>
        <v>12</v>
      </c>
      <c r="BD5" s="19">
        <f t="shared" si="0"/>
        <v>19</v>
      </c>
      <c r="BE5" s="19">
        <f t="shared" si="0"/>
        <v>26</v>
      </c>
      <c r="BF5" s="94"/>
      <c r="BG5" s="94"/>
    </row>
    <row r="6" spans="1:59" s="6" customFormat="1" ht="24" customHeight="1">
      <c r="A6" s="111"/>
      <c r="B6" s="111"/>
      <c r="C6" s="113"/>
      <c r="D6" s="94"/>
      <c r="E6" s="20">
        <v>1</v>
      </c>
      <c r="F6" s="21">
        <f>F5+5</f>
        <v>8</v>
      </c>
      <c r="G6" s="21">
        <f aca="true" t="shared" si="1" ref="G6:BD6">G5+5</f>
        <v>15</v>
      </c>
      <c r="H6" s="21">
        <f t="shared" si="1"/>
        <v>22</v>
      </c>
      <c r="I6" s="21">
        <v>29</v>
      </c>
      <c r="J6" s="21">
        <f t="shared" si="1"/>
        <v>6</v>
      </c>
      <c r="K6" s="21">
        <f t="shared" si="1"/>
        <v>13</v>
      </c>
      <c r="L6" s="21">
        <f t="shared" si="1"/>
        <v>20</v>
      </c>
      <c r="M6" s="21">
        <f t="shared" si="1"/>
        <v>27</v>
      </c>
      <c r="N6" s="21">
        <f>N5+5-31</f>
        <v>3</v>
      </c>
      <c r="O6" s="21">
        <f t="shared" si="1"/>
        <v>10</v>
      </c>
      <c r="P6" s="21">
        <f t="shared" si="1"/>
        <v>17</v>
      </c>
      <c r="Q6" s="21">
        <f t="shared" si="1"/>
        <v>24</v>
      </c>
      <c r="R6" s="21">
        <f>R5+5-30</f>
        <v>1</v>
      </c>
      <c r="S6" s="21">
        <f t="shared" si="1"/>
        <v>8</v>
      </c>
      <c r="T6" s="21">
        <f t="shared" si="1"/>
        <v>15</v>
      </c>
      <c r="U6" s="21">
        <f t="shared" si="1"/>
        <v>22</v>
      </c>
      <c r="V6" s="21">
        <f t="shared" si="1"/>
        <v>29</v>
      </c>
      <c r="W6" s="21">
        <f t="shared" si="1"/>
        <v>5</v>
      </c>
      <c r="X6" s="21">
        <f t="shared" si="1"/>
        <v>12</v>
      </c>
      <c r="Y6" s="21">
        <f t="shared" si="1"/>
        <v>19</v>
      </c>
      <c r="Z6" s="21">
        <f t="shared" si="1"/>
        <v>26</v>
      </c>
      <c r="AA6" s="21">
        <f>AA5+5-31</f>
        <v>2</v>
      </c>
      <c r="AB6" s="21">
        <f t="shared" si="1"/>
        <v>9</v>
      </c>
      <c r="AC6" s="21">
        <f t="shared" si="1"/>
        <v>16</v>
      </c>
      <c r="AD6" s="21">
        <f t="shared" si="1"/>
        <v>23</v>
      </c>
      <c r="AE6" s="21">
        <f>AE5+5-28</f>
        <v>2</v>
      </c>
      <c r="AF6" s="21">
        <f t="shared" si="1"/>
        <v>9</v>
      </c>
      <c r="AG6" s="21">
        <f t="shared" si="1"/>
        <v>16</v>
      </c>
      <c r="AH6" s="21">
        <f t="shared" si="1"/>
        <v>23</v>
      </c>
      <c r="AI6" s="21">
        <f t="shared" si="1"/>
        <v>30</v>
      </c>
      <c r="AJ6" s="21">
        <f t="shared" si="1"/>
        <v>6</v>
      </c>
      <c r="AK6" s="21">
        <f t="shared" si="1"/>
        <v>13</v>
      </c>
      <c r="AL6" s="21">
        <f t="shared" si="1"/>
        <v>20</v>
      </c>
      <c r="AM6" s="21">
        <f t="shared" si="1"/>
        <v>27</v>
      </c>
      <c r="AN6" s="21">
        <f>AN5+5-30</f>
        <v>4</v>
      </c>
      <c r="AO6" s="21">
        <f t="shared" si="1"/>
        <v>11</v>
      </c>
      <c r="AP6" s="21">
        <f t="shared" si="1"/>
        <v>18</v>
      </c>
      <c r="AQ6" s="21">
        <f t="shared" si="1"/>
        <v>25</v>
      </c>
      <c r="AR6" s="21">
        <f>AR5+5-31</f>
        <v>1</v>
      </c>
      <c r="AS6" s="21">
        <f t="shared" si="1"/>
        <v>8</v>
      </c>
      <c r="AT6" s="21">
        <f t="shared" si="1"/>
        <v>15</v>
      </c>
      <c r="AU6" s="63">
        <f t="shared" si="1"/>
        <v>22</v>
      </c>
      <c r="AV6" s="21">
        <f t="shared" si="1"/>
        <v>29</v>
      </c>
      <c r="AW6" s="21">
        <f t="shared" si="1"/>
        <v>6</v>
      </c>
      <c r="AX6" s="21">
        <f t="shared" si="1"/>
        <v>13</v>
      </c>
      <c r="AY6" s="21">
        <f t="shared" si="1"/>
        <v>20</v>
      </c>
      <c r="AZ6" s="21">
        <f t="shared" si="1"/>
        <v>27</v>
      </c>
      <c r="BA6" s="21">
        <f>BA5+5-31</f>
        <v>3</v>
      </c>
      <c r="BB6" s="21">
        <f t="shared" si="1"/>
        <v>10</v>
      </c>
      <c r="BC6" s="21">
        <f t="shared" si="1"/>
        <v>17</v>
      </c>
      <c r="BD6" s="21">
        <f t="shared" si="1"/>
        <v>24</v>
      </c>
      <c r="BE6" s="21">
        <f>BE5+5-31</f>
        <v>0</v>
      </c>
      <c r="BF6" s="94"/>
      <c r="BG6" s="94"/>
    </row>
    <row r="7" spans="1:59" ht="12.75">
      <c r="A7" s="111"/>
      <c r="B7" s="111"/>
      <c r="C7" s="113"/>
      <c r="D7" s="94"/>
      <c r="E7" s="91" t="s">
        <v>4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3"/>
      <c r="BF7" s="94"/>
      <c r="BG7" s="94"/>
    </row>
    <row r="8" spans="1:59" s="6" customFormat="1" ht="11.25">
      <c r="A8" s="111"/>
      <c r="B8" s="111"/>
      <c r="C8" s="113"/>
      <c r="D8" s="94"/>
      <c r="E8" s="25">
        <v>36</v>
      </c>
      <c r="F8" s="26">
        <v>37</v>
      </c>
      <c r="G8" s="26">
        <v>38</v>
      </c>
      <c r="H8" s="26">
        <v>39</v>
      </c>
      <c r="I8" s="26">
        <v>40</v>
      </c>
      <c r="J8" s="26">
        <v>41</v>
      </c>
      <c r="K8" s="26">
        <v>42</v>
      </c>
      <c r="L8" s="27">
        <v>43</v>
      </c>
      <c r="M8" s="27">
        <v>44</v>
      </c>
      <c r="N8" s="27">
        <v>45</v>
      </c>
      <c r="O8" s="27">
        <v>46</v>
      </c>
      <c r="P8" s="27">
        <v>47</v>
      </c>
      <c r="Q8" s="27">
        <v>48</v>
      </c>
      <c r="R8" s="27">
        <v>49</v>
      </c>
      <c r="S8" s="27">
        <v>50</v>
      </c>
      <c r="T8" s="27">
        <v>51</v>
      </c>
      <c r="U8" s="27">
        <v>52</v>
      </c>
      <c r="V8" s="27">
        <v>53</v>
      </c>
      <c r="W8" s="27">
        <v>1</v>
      </c>
      <c r="X8" s="27">
        <v>2</v>
      </c>
      <c r="Y8" s="27">
        <v>3</v>
      </c>
      <c r="Z8" s="27">
        <v>4</v>
      </c>
      <c r="AA8" s="27">
        <v>5</v>
      </c>
      <c r="AB8" s="27">
        <v>6</v>
      </c>
      <c r="AC8" s="27">
        <v>7</v>
      </c>
      <c r="AD8" s="27">
        <v>8</v>
      </c>
      <c r="AE8" s="27">
        <v>9</v>
      </c>
      <c r="AF8" s="27">
        <v>10</v>
      </c>
      <c r="AG8" s="27">
        <v>11</v>
      </c>
      <c r="AH8" s="27">
        <v>12</v>
      </c>
      <c r="AI8" s="27">
        <v>13</v>
      </c>
      <c r="AJ8" s="27">
        <v>14</v>
      </c>
      <c r="AK8" s="27">
        <v>15</v>
      </c>
      <c r="AL8" s="27">
        <v>16</v>
      </c>
      <c r="AM8" s="27">
        <v>17</v>
      </c>
      <c r="AN8" s="27">
        <v>18</v>
      </c>
      <c r="AO8" s="27">
        <v>19</v>
      </c>
      <c r="AP8" s="27">
        <v>20</v>
      </c>
      <c r="AQ8" s="27">
        <v>21</v>
      </c>
      <c r="AR8" s="27">
        <v>22</v>
      </c>
      <c r="AS8" s="27">
        <v>23</v>
      </c>
      <c r="AT8" s="27">
        <v>24</v>
      </c>
      <c r="AU8" s="64">
        <v>25</v>
      </c>
      <c r="AV8" s="27">
        <v>26</v>
      </c>
      <c r="AW8" s="27">
        <v>27</v>
      </c>
      <c r="AX8" s="27">
        <v>28</v>
      </c>
      <c r="AY8" s="27">
        <v>29</v>
      </c>
      <c r="AZ8" s="27">
        <v>30</v>
      </c>
      <c r="BA8" s="27">
        <v>31</v>
      </c>
      <c r="BB8" s="27">
        <v>32</v>
      </c>
      <c r="BC8" s="27">
        <v>33</v>
      </c>
      <c r="BD8" s="27">
        <v>34</v>
      </c>
      <c r="BE8" s="27">
        <v>35</v>
      </c>
      <c r="BF8" s="94"/>
      <c r="BG8" s="94"/>
    </row>
    <row r="9" spans="1:59" ht="13.5" thickBot="1">
      <c r="A9" s="111"/>
      <c r="B9" s="111"/>
      <c r="C9" s="113"/>
      <c r="D9" s="94"/>
      <c r="E9" s="91" t="s">
        <v>5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2"/>
      <c r="X9" s="9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3"/>
      <c r="BF9" s="94"/>
      <c r="BG9" s="94"/>
    </row>
    <row r="10" spans="1:59" s="6" customFormat="1" ht="11.25">
      <c r="A10" s="112"/>
      <c r="B10" s="111"/>
      <c r="C10" s="113"/>
      <c r="D10" s="94"/>
      <c r="E10" s="25">
        <v>1</v>
      </c>
      <c r="F10" s="26">
        <v>2</v>
      </c>
      <c r="G10" s="26">
        <v>3</v>
      </c>
      <c r="H10" s="26">
        <v>4</v>
      </c>
      <c r="I10" s="26">
        <v>5</v>
      </c>
      <c r="J10" s="26">
        <v>6</v>
      </c>
      <c r="K10" s="26">
        <v>7</v>
      </c>
      <c r="L10" s="27">
        <v>8</v>
      </c>
      <c r="M10" s="27">
        <v>9</v>
      </c>
      <c r="N10" s="27">
        <v>10</v>
      </c>
      <c r="O10" s="27">
        <v>11</v>
      </c>
      <c r="P10" s="27">
        <v>12</v>
      </c>
      <c r="Q10" s="27">
        <v>13</v>
      </c>
      <c r="R10" s="27">
        <v>14</v>
      </c>
      <c r="S10" s="27">
        <v>15</v>
      </c>
      <c r="T10" s="27">
        <v>16</v>
      </c>
      <c r="U10" s="27">
        <v>17</v>
      </c>
      <c r="V10" s="27">
        <v>18</v>
      </c>
      <c r="W10" s="26">
        <v>19</v>
      </c>
      <c r="X10" s="26">
        <v>20</v>
      </c>
      <c r="Y10" s="27">
        <v>21</v>
      </c>
      <c r="Z10" s="27">
        <v>22</v>
      </c>
      <c r="AA10" s="27">
        <v>23</v>
      </c>
      <c r="AB10" s="27">
        <v>24</v>
      </c>
      <c r="AC10" s="27">
        <v>25</v>
      </c>
      <c r="AD10" s="27">
        <v>26</v>
      </c>
      <c r="AE10" s="27">
        <v>27</v>
      </c>
      <c r="AF10" s="27">
        <v>28</v>
      </c>
      <c r="AG10" s="27">
        <v>29</v>
      </c>
      <c r="AH10" s="27">
        <v>30</v>
      </c>
      <c r="AI10" s="27">
        <v>31</v>
      </c>
      <c r="AJ10" s="27">
        <v>32</v>
      </c>
      <c r="AK10" s="27">
        <v>33</v>
      </c>
      <c r="AL10" s="27">
        <v>34</v>
      </c>
      <c r="AM10" s="27">
        <v>35</v>
      </c>
      <c r="AN10" s="27">
        <v>36</v>
      </c>
      <c r="AO10" s="27">
        <v>37</v>
      </c>
      <c r="AP10" s="27">
        <v>38</v>
      </c>
      <c r="AQ10" s="27">
        <v>39</v>
      </c>
      <c r="AR10" s="27">
        <v>40</v>
      </c>
      <c r="AS10" s="27">
        <v>41</v>
      </c>
      <c r="AT10" s="28">
        <v>42</v>
      </c>
      <c r="AU10" s="65">
        <v>43</v>
      </c>
      <c r="AV10" s="28">
        <v>44</v>
      </c>
      <c r="AW10" s="28">
        <v>45</v>
      </c>
      <c r="AX10" s="28">
        <v>46</v>
      </c>
      <c r="AY10" s="28">
        <v>47</v>
      </c>
      <c r="AZ10" s="28">
        <v>48</v>
      </c>
      <c r="BA10" s="28">
        <v>49</v>
      </c>
      <c r="BB10" s="28">
        <v>50</v>
      </c>
      <c r="BC10" s="28">
        <v>51</v>
      </c>
      <c r="BD10" s="28">
        <v>52</v>
      </c>
      <c r="BE10" s="28">
        <v>53</v>
      </c>
      <c r="BF10" s="94"/>
      <c r="BG10" s="94"/>
    </row>
    <row r="11" spans="1:59" ht="12.75" customHeight="1">
      <c r="A11" s="114" t="s">
        <v>6</v>
      </c>
      <c r="B11" s="105" t="s">
        <v>7</v>
      </c>
      <c r="C11" s="107" t="s">
        <v>8</v>
      </c>
      <c r="D11" s="4" t="s">
        <v>9</v>
      </c>
      <c r="E11" s="5">
        <f>E13+E15+E17+E19+E21+E23+E25+E27+E29+E31</f>
        <v>0</v>
      </c>
      <c r="F11" s="5">
        <f aca="true" t="shared" si="2" ref="F11:V11">F13+F15+F17+F19+F21+F23+F25+F27+F29+F31</f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  <c r="K11" s="5">
        <f t="shared" si="2"/>
        <v>0</v>
      </c>
      <c r="L11" s="5">
        <f t="shared" si="2"/>
        <v>0</v>
      </c>
      <c r="M11" s="5">
        <f t="shared" si="2"/>
        <v>0</v>
      </c>
      <c r="N11" s="5">
        <f t="shared" si="2"/>
        <v>0</v>
      </c>
      <c r="O11" s="5">
        <f t="shared" si="2"/>
        <v>0</v>
      </c>
      <c r="P11" s="5">
        <f t="shared" si="2"/>
        <v>0</v>
      </c>
      <c r="Q11" s="5">
        <f t="shared" si="2"/>
        <v>0</v>
      </c>
      <c r="R11" s="5">
        <f t="shared" si="2"/>
        <v>0</v>
      </c>
      <c r="S11" s="5">
        <f t="shared" si="2"/>
        <v>0</v>
      </c>
      <c r="T11" s="5">
        <f t="shared" si="2"/>
        <v>0</v>
      </c>
      <c r="U11" s="5">
        <f t="shared" si="2"/>
        <v>0</v>
      </c>
      <c r="V11" s="5">
        <f t="shared" si="2"/>
        <v>0</v>
      </c>
      <c r="W11" s="53">
        <f>SUM(E11:V11)</f>
        <v>0</v>
      </c>
      <c r="X11" s="45">
        <f>SUM(Y11:AT11)</f>
        <v>0</v>
      </c>
      <c r="Y11" s="5">
        <f>Y13+Y15+Y17+Y19+Y21+Y23+Y25+Y27+Y29+Y31</f>
        <v>0</v>
      </c>
      <c r="Z11" s="5">
        <f aca="true" t="shared" si="3" ref="Z11:AL11">Z13+Z15+Z17+Z19+Z21+Z23+Z25+Z27+Z29+Z31</f>
        <v>0</v>
      </c>
      <c r="AA11" s="5">
        <f t="shared" si="3"/>
        <v>0</v>
      </c>
      <c r="AB11" s="5">
        <f t="shared" si="3"/>
        <v>0</v>
      </c>
      <c r="AC11" s="5">
        <f t="shared" si="3"/>
        <v>0</v>
      </c>
      <c r="AD11" s="5">
        <f t="shared" si="3"/>
        <v>0</v>
      </c>
      <c r="AE11" s="5">
        <f t="shared" si="3"/>
        <v>0</v>
      </c>
      <c r="AF11" s="5">
        <f t="shared" si="3"/>
        <v>0</v>
      </c>
      <c r="AG11" s="5">
        <f t="shared" si="3"/>
        <v>0</v>
      </c>
      <c r="AH11" s="5">
        <f t="shared" si="3"/>
        <v>0</v>
      </c>
      <c r="AI11" s="5">
        <f t="shared" si="3"/>
        <v>0</v>
      </c>
      <c r="AJ11" s="5">
        <f t="shared" si="3"/>
        <v>0</v>
      </c>
      <c r="AK11" s="5">
        <f t="shared" si="3"/>
        <v>0</v>
      </c>
      <c r="AL11" s="5">
        <f t="shared" si="3"/>
        <v>0</v>
      </c>
      <c r="AM11" s="5">
        <f aca="true" t="shared" si="4" ref="AM11:AU11">AM13+AM15+AM17+AM19+AM21+AM23+AM25+AM27+AM29+AM31+AM33+AM35</f>
        <v>0</v>
      </c>
      <c r="AN11" s="5">
        <f t="shared" si="4"/>
        <v>0</v>
      </c>
      <c r="AO11" s="5">
        <f t="shared" si="4"/>
        <v>0</v>
      </c>
      <c r="AP11" s="5">
        <f t="shared" si="4"/>
        <v>0</v>
      </c>
      <c r="AQ11" s="5">
        <f t="shared" si="4"/>
        <v>0</v>
      </c>
      <c r="AR11" s="5">
        <f t="shared" si="4"/>
        <v>0</v>
      </c>
      <c r="AS11" s="5">
        <f t="shared" si="4"/>
        <v>0</v>
      </c>
      <c r="AT11" s="5">
        <f t="shared" si="4"/>
        <v>0</v>
      </c>
      <c r="AU11" s="66">
        <f t="shared" si="4"/>
        <v>0</v>
      </c>
      <c r="AV11" s="32"/>
      <c r="AW11" s="33"/>
      <c r="AX11" s="33"/>
      <c r="AY11" s="33"/>
      <c r="AZ11" s="33"/>
      <c r="BA11" s="33"/>
      <c r="BB11" s="33"/>
      <c r="BC11" s="33"/>
      <c r="BD11" s="33"/>
      <c r="BE11" s="34"/>
      <c r="BF11" s="5"/>
      <c r="BG11" s="5"/>
    </row>
    <row r="12" spans="1:59" ht="12.75" customHeight="1">
      <c r="A12" s="114"/>
      <c r="B12" s="106"/>
      <c r="C12" s="108"/>
      <c r="D12" s="15" t="s">
        <v>10</v>
      </c>
      <c r="E12" s="16">
        <f>E11/2</f>
        <v>0</v>
      </c>
      <c r="F12" s="16">
        <f aca="true" t="shared" si="5" ref="F12:V12">F11/2</f>
        <v>0</v>
      </c>
      <c r="G12" s="16">
        <f t="shared" si="5"/>
        <v>0</v>
      </c>
      <c r="H12" s="16">
        <f t="shared" si="5"/>
        <v>0</v>
      </c>
      <c r="I12" s="16">
        <f t="shared" si="5"/>
        <v>0</v>
      </c>
      <c r="J12" s="16">
        <f t="shared" si="5"/>
        <v>0</v>
      </c>
      <c r="K12" s="16">
        <f t="shared" si="5"/>
        <v>0</v>
      </c>
      <c r="L12" s="16">
        <f t="shared" si="5"/>
        <v>0</v>
      </c>
      <c r="M12" s="16">
        <f t="shared" si="5"/>
        <v>0</v>
      </c>
      <c r="N12" s="16">
        <f t="shared" si="5"/>
        <v>0</v>
      </c>
      <c r="O12" s="16">
        <f t="shared" si="5"/>
        <v>0</v>
      </c>
      <c r="P12" s="16">
        <f t="shared" si="5"/>
        <v>0</v>
      </c>
      <c r="Q12" s="16">
        <f t="shared" si="5"/>
        <v>0</v>
      </c>
      <c r="R12" s="16">
        <f t="shared" si="5"/>
        <v>0</v>
      </c>
      <c r="S12" s="16">
        <f t="shared" si="5"/>
        <v>0</v>
      </c>
      <c r="T12" s="16">
        <f t="shared" si="5"/>
        <v>0</v>
      </c>
      <c r="U12" s="16">
        <f t="shared" si="5"/>
        <v>0</v>
      </c>
      <c r="V12" s="16">
        <f t="shared" si="5"/>
        <v>0</v>
      </c>
      <c r="W12" s="54">
        <f>SUM(E12:V13)</f>
        <v>0</v>
      </c>
      <c r="X12" s="55">
        <f>SUM(Y12:AT12)</f>
        <v>0</v>
      </c>
      <c r="Y12" s="16">
        <f>Y11/2</f>
        <v>0</v>
      </c>
      <c r="Z12" s="16">
        <f aca="true" t="shared" si="6" ref="Z12:AU12">Z11/2</f>
        <v>0</v>
      </c>
      <c r="AA12" s="16">
        <f t="shared" si="6"/>
        <v>0</v>
      </c>
      <c r="AB12" s="16">
        <f t="shared" si="6"/>
        <v>0</v>
      </c>
      <c r="AC12" s="16">
        <f t="shared" si="6"/>
        <v>0</v>
      </c>
      <c r="AD12" s="16">
        <f t="shared" si="6"/>
        <v>0</v>
      </c>
      <c r="AE12" s="16">
        <f t="shared" si="6"/>
        <v>0</v>
      </c>
      <c r="AF12" s="16">
        <f t="shared" si="6"/>
        <v>0</v>
      </c>
      <c r="AG12" s="16">
        <f t="shared" si="6"/>
        <v>0</v>
      </c>
      <c r="AH12" s="16">
        <f t="shared" si="6"/>
        <v>0</v>
      </c>
      <c r="AI12" s="16">
        <f t="shared" si="6"/>
        <v>0</v>
      </c>
      <c r="AJ12" s="16">
        <f t="shared" si="6"/>
        <v>0</v>
      </c>
      <c r="AK12" s="16">
        <f t="shared" si="6"/>
        <v>0</v>
      </c>
      <c r="AL12" s="16">
        <f t="shared" si="6"/>
        <v>0</v>
      </c>
      <c r="AM12" s="16">
        <f t="shared" si="6"/>
        <v>0</v>
      </c>
      <c r="AN12" s="16">
        <f t="shared" si="6"/>
        <v>0</v>
      </c>
      <c r="AO12" s="16">
        <f t="shared" si="6"/>
        <v>0</v>
      </c>
      <c r="AP12" s="16">
        <f t="shared" si="6"/>
        <v>0</v>
      </c>
      <c r="AQ12" s="16">
        <f t="shared" si="6"/>
        <v>0</v>
      </c>
      <c r="AR12" s="16">
        <f t="shared" si="6"/>
        <v>0</v>
      </c>
      <c r="AS12" s="16">
        <f t="shared" si="6"/>
        <v>0</v>
      </c>
      <c r="AT12" s="16">
        <f t="shared" si="6"/>
        <v>0</v>
      </c>
      <c r="AU12" s="67">
        <f t="shared" si="6"/>
        <v>0</v>
      </c>
      <c r="AV12" s="35"/>
      <c r="AW12" s="36"/>
      <c r="AX12" s="36"/>
      <c r="AY12" s="36"/>
      <c r="AZ12" s="36"/>
      <c r="BA12" s="36"/>
      <c r="BB12" s="36"/>
      <c r="BC12" s="36"/>
      <c r="BD12" s="36"/>
      <c r="BE12" s="37"/>
      <c r="BF12" s="16"/>
      <c r="BG12" s="16"/>
    </row>
    <row r="13" spans="1:60" ht="12.75" customHeight="1">
      <c r="A13" s="114"/>
      <c r="B13" s="102" t="s">
        <v>46</v>
      </c>
      <c r="C13" s="101" t="s">
        <v>55</v>
      </c>
      <c r="D13" s="3" t="s">
        <v>9</v>
      </c>
      <c r="E13" s="2"/>
      <c r="F13" s="2"/>
      <c r="G13" s="2"/>
      <c r="H13" s="2"/>
      <c r="I13" s="2"/>
      <c r="J13" s="38"/>
      <c r="K13" s="38"/>
      <c r="L13" s="38"/>
      <c r="M13" s="38"/>
      <c r="N13" s="2"/>
      <c r="O13" s="2"/>
      <c r="P13" s="2"/>
      <c r="Q13" s="2"/>
      <c r="R13" s="2"/>
      <c r="S13" s="2"/>
      <c r="T13" s="2"/>
      <c r="U13" s="2"/>
      <c r="V13" s="2"/>
      <c r="W13" s="45">
        <f>SUM(E13:V13)</f>
        <v>0</v>
      </c>
      <c r="X13" s="45">
        <f>SUM(Y13:AT13)</f>
        <v>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42"/>
      <c r="AN13" s="2"/>
      <c r="AO13" s="2"/>
      <c r="AP13" s="2"/>
      <c r="AQ13" s="2"/>
      <c r="AR13" s="2"/>
      <c r="AS13" s="2"/>
      <c r="AT13" s="2"/>
      <c r="AU13" s="62"/>
      <c r="AV13" s="29"/>
      <c r="AW13" s="45"/>
      <c r="AX13" s="45"/>
      <c r="AY13" s="45"/>
      <c r="AZ13" s="45"/>
      <c r="BA13" s="45"/>
      <c r="BB13" s="45"/>
      <c r="BC13" s="45"/>
      <c r="BD13" s="45"/>
      <c r="BE13" s="46"/>
      <c r="BF13" s="5">
        <f>X13+W13</f>
        <v>0</v>
      </c>
      <c r="BG13" s="5"/>
      <c r="BH13" s="8"/>
    </row>
    <row r="14" spans="1:59" ht="12.75" customHeight="1">
      <c r="A14" s="114"/>
      <c r="B14" s="102"/>
      <c r="C14" s="101"/>
      <c r="D14" s="23" t="s">
        <v>10</v>
      </c>
      <c r="E14" s="17">
        <f>E13/2</f>
        <v>0</v>
      </c>
      <c r="F14" s="17">
        <f>F13/2</f>
        <v>0</v>
      </c>
      <c r="G14" s="17">
        <f aca="true" t="shared" si="7" ref="G14:V14">G13/2</f>
        <v>0</v>
      </c>
      <c r="H14" s="41">
        <f t="shared" si="7"/>
        <v>0</v>
      </c>
      <c r="I14" s="41">
        <f t="shared" si="7"/>
        <v>0</v>
      </c>
      <c r="J14" s="41">
        <f t="shared" si="7"/>
        <v>0</v>
      </c>
      <c r="K14" s="41">
        <f t="shared" si="7"/>
        <v>0</v>
      </c>
      <c r="L14" s="41">
        <f t="shared" si="7"/>
        <v>0</v>
      </c>
      <c r="M14" s="41">
        <f t="shared" si="7"/>
        <v>0</v>
      </c>
      <c r="N14" s="41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0</v>
      </c>
      <c r="U14" s="17">
        <f t="shared" si="7"/>
        <v>0</v>
      </c>
      <c r="V14" s="17">
        <f t="shared" si="7"/>
        <v>0</v>
      </c>
      <c r="W14" s="45">
        <f>W13/2</f>
        <v>0</v>
      </c>
      <c r="X14" s="45">
        <f>X13/2</f>
        <v>0</v>
      </c>
      <c r="Y14" s="17">
        <f>Y13/2</f>
        <v>0</v>
      </c>
      <c r="Z14" s="17">
        <f aca="true" t="shared" si="8" ref="Z14:AU14">Z13/2</f>
        <v>0</v>
      </c>
      <c r="AA14" s="17">
        <f t="shared" si="8"/>
        <v>0</v>
      </c>
      <c r="AB14" s="17">
        <f t="shared" si="8"/>
        <v>0</v>
      </c>
      <c r="AC14" s="17">
        <f t="shared" si="8"/>
        <v>0</v>
      </c>
      <c r="AD14" s="17">
        <f t="shared" si="8"/>
        <v>0</v>
      </c>
      <c r="AE14" s="17">
        <f t="shared" si="8"/>
        <v>0</v>
      </c>
      <c r="AF14" s="17">
        <f t="shared" si="8"/>
        <v>0</v>
      </c>
      <c r="AG14" s="17">
        <f t="shared" si="8"/>
        <v>0</v>
      </c>
      <c r="AH14" s="17">
        <f t="shared" si="8"/>
        <v>0</v>
      </c>
      <c r="AI14" s="17">
        <f t="shared" si="8"/>
        <v>0</v>
      </c>
      <c r="AJ14" s="17">
        <f t="shared" si="8"/>
        <v>0</v>
      </c>
      <c r="AK14" s="17">
        <f t="shared" si="8"/>
        <v>0</v>
      </c>
      <c r="AL14" s="17">
        <f t="shared" si="8"/>
        <v>0</v>
      </c>
      <c r="AM14" s="17">
        <f t="shared" si="8"/>
        <v>0</v>
      </c>
      <c r="AN14" s="17">
        <f t="shared" si="8"/>
        <v>0</v>
      </c>
      <c r="AO14" s="17">
        <f t="shared" si="8"/>
        <v>0</v>
      </c>
      <c r="AP14" s="17">
        <f t="shared" si="8"/>
        <v>0</v>
      </c>
      <c r="AQ14" s="17">
        <f t="shared" si="8"/>
        <v>0</v>
      </c>
      <c r="AR14" s="17">
        <f t="shared" si="8"/>
        <v>0</v>
      </c>
      <c r="AS14" s="17">
        <f t="shared" si="8"/>
        <v>0</v>
      </c>
      <c r="AT14" s="17">
        <f t="shared" si="8"/>
        <v>0</v>
      </c>
      <c r="AU14" s="68">
        <f t="shared" si="8"/>
        <v>0</v>
      </c>
      <c r="AV14" s="29"/>
      <c r="AW14" s="45"/>
      <c r="AX14" s="45"/>
      <c r="AY14" s="45"/>
      <c r="AZ14" s="45"/>
      <c r="BA14" s="45"/>
      <c r="BB14" s="45"/>
      <c r="BC14" s="45"/>
      <c r="BD14" s="45"/>
      <c r="BE14" s="46"/>
      <c r="BF14" s="5"/>
      <c r="BG14" s="5">
        <f>BF13/2</f>
        <v>0</v>
      </c>
    </row>
    <row r="15" spans="1:59" ht="12.75" customHeight="1">
      <c r="A15" s="114"/>
      <c r="B15" s="118" t="s">
        <v>47</v>
      </c>
      <c r="C15" s="109" t="s">
        <v>56</v>
      </c>
      <c r="D15" s="3" t="s">
        <v>9</v>
      </c>
      <c r="E15" s="24"/>
      <c r="F15" s="24"/>
      <c r="G15" s="24"/>
      <c r="H15" s="24"/>
      <c r="I15" s="24"/>
      <c r="J15" s="38"/>
      <c r="K15" s="38"/>
      <c r="L15" s="38"/>
      <c r="M15" s="38"/>
      <c r="N15" s="24"/>
      <c r="O15" s="24"/>
      <c r="P15" s="24"/>
      <c r="Q15" s="24"/>
      <c r="R15" s="24"/>
      <c r="S15" s="24"/>
      <c r="T15" s="24"/>
      <c r="U15" s="24"/>
      <c r="V15" s="24"/>
      <c r="W15" s="45">
        <f>SUM(E15:V15)</f>
        <v>0</v>
      </c>
      <c r="X15" s="45">
        <f>SUM(Y15:AT15)</f>
        <v>0</v>
      </c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42"/>
      <c r="AN15" s="24"/>
      <c r="AO15" s="24"/>
      <c r="AP15" s="24"/>
      <c r="AQ15" s="24"/>
      <c r="AR15" s="24"/>
      <c r="AS15" s="24"/>
      <c r="AT15" s="42"/>
      <c r="AU15" s="62"/>
      <c r="AV15" s="29"/>
      <c r="AW15" s="45"/>
      <c r="AX15" s="45"/>
      <c r="AY15" s="45"/>
      <c r="AZ15" s="45"/>
      <c r="BA15" s="45"/>
      <c r="BB15" s="45"/>
      <c r="BC15" s="45"/>
      <c r="BD15" s="45"/>
      <c r="BE15" s="46"/>
      <c r="BF15" s="5">
        <f>X15+W15</f>
        <v>0</v>
      </c>
      <c r="BG15" s="5"/>
    </row>
    <row r="16" spans="1:59" ht="12.75" customHeight="1">
      <c r="A16" s="114"/>
      <c r="B16" s="119"/>
      <c r="C16" s="110"/>
      <c r="D16" s="23" t="s">
        <v>10</v>
      </c>
      <c r="E16" s="17">
        <f>E15/2</f>
        <v>0</v>
      </c>
      <c r="F16" s="17">
        <f>F15/2</f>
        <v>0</v>
      </c>
      <c r="G16" s="17">
        <f aca="true" t="shared" si="9" ref="G16:V16">G15/2</f>
        <v>0</v>
      </c>
      <c r="H16" s="17">
        <f t="shared" si="9"/>
        <v>0</v>
      </c>
      <c r="I16" s="17">
        <f t="shared" si="9"/>
        <v>0</v>
      </c>
      <c r="J16" s="41">
        <f t="shared" si="9"/>
        <v>0</v>
      </c>
      <c r="K16" s="41">
        <f t="shared" si="9"/>
        <v>0</v>
      </c>
      <c r="L16" s="41">
        <f t="shared" si="9"/>
        <v>0</v>
      </c>
      <c r="M16" s="41">
        <f t="shared" si="9"/>
        <v>0</v>
      </c>
      <c r="N16" s="41">
        <f t="shared" si="9"/>
        <v>0</v>
      </c>
      <c r="O16" s="41">
        <f t="shared" si="9"/>
        <v>0</v>
      </c>
      <c r="P16" s="41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0</v>
      </c>
      <c r="U16" s="17">
        <f t="shared" si="9"/>
        <v>0</v>
      </c>
      <c r="V16" s="17">
        <f t="shared" si="9"/>
        <v>0</v>
      </c>
      <c r="W16" s="56">
        <f>W15/2</f>
        <v>0</v>
      </c>
      <c r="X16" s="45">
        <f>X15/2</f>
        <v>0</v>
      </c>
      <c r="Y16" s="17">
        <f>Y15/2</f>
        <v>0</v>
      </c>
      <c r="Z16" s="17">
        <f aca="true" t="shared" si="10" ref="Z16:AU16">Z15/2</f>
        <v>0</v>
      </c>
      <c r="AA16" s="17">
        <f t="shared" si="10"/>
        <v>0</v>
      </c>
      <c r="AB16" s="17">
        <f t="shared" si="10"/>
        <v>0</v>
      </c>
      <c r="AC16" s="17">
        <f t="shared" si="10"/>
        <v>0</v>
      </c>
      <c r="AD16" s="17">
        <f t="shared" si="10"/>
        <v>0</v>
      </c>
      <c r="AE16" s="17">
        <f t="shared" si="10"/>
        <v>0</v>
      </c>
      <c r="AF16" s="17">
        <f t="shared" si="10"/>
        <v>0</v>
      </c>
      <c r="AG16" s="17">
        <f t="shared" si="10"/>
        <v>0</v>
      </c>
      <c r="AH16" s="17">
        <f t="shared" si="10"/>
        <v>0</v>
      </c>
      <c r="AI16" s="17">
        <f t="shared" si="10"/>
        <v>0</v>
      </c>
      <c r="AJ16" s="17">
        <f t="shared" si="10"/>
        <v>0</v>
      </c>
      <c r="AK16" s="17">
        <f t="shared" si="10"/>
        <v>0</v>
      </c>
      <c r="AL16" s="17">
        <f t="shared" si="10"/>
        <v>0</v>
      </c>
      <c r="AM16" s="17">
        <f t="shared" si="10"/>
        <v>0</v>
      </c>
      <c r="AN16" s="17">
        <f t="shared" si="10"/>
        <v>0</v>
      </c>
      <c r="AO16" s="17">
        <f t="shared" si="10"/>
        <v>0</v>
      </c>
      <c r="AP16" s="17">
        <f t="shared" si="10"/>
        <v>0</v>
      </c>
      <c r="AQ16" s="17">
        <f t="shared" si="10"/>
        <v>0</v>
      </c>
      <c r="AR16" s="17">
        <f t="shared" si="10"/>
        <v>0</v>
      </c>
      <c r="AS16" s="17">
        <f t="shared" si="10"/>
        <v>0</v>
      </c>
      <c r="AT16" s="17">
        <f t="shared" si="10"/>
        <v>0</v>
      </c>
      <c r="AU16" s="68">
        <f t="shared" si="10"/>
        <v>0</v>
      </c>
      <c r="AV16" s="29"/>
      <c r="AW16" s="45"/>
      <c r="AX16" s="45"/>
      <c r="AY16" s="45"/>
      <c r="AZ16" s="45"/>
      <c r="BA16" s="45"/>
      <c r="BB16" s="45"/>
      <c r="BC16" s="45"/>
      <c r="BD16" s="45"/>
      <c r="BE16" s="46"/>
      <c r="BF16" s="5"/>
      <c r="BG16" s="5">
        <f>BF15/2</f>
        <v>0</v>
      </c>
    </row>
    <row r="17" spans="1:62" ht="12.75" customHeight="1">
      <c r="A17" s="114"/>
      <c r="B17" s="102" t="s">
        <v>36</v>
      </c>
      <c r="C17" s="101" t="s">
        <v>37</v>
      </c>
      <c r="D17" s="3" t="s">
        <v>9</v>
      </c>
      <c r="E17" s="2"/>
      <c r="F17" s="2"/>
      <c r="G17" s="2"/>
      <c r="H17" s="2"/>
      <c r="I17" s="2"/>
      <c r="J17" s="38"/>
      <c r="K17" s="38"/>
      <c r="L17" s="38"/>
      <c r="M17" s="38"/>
      <c r="N17" s="2"/>
      <c r="O17" s="2"/>
      <c r="P17" s="2"/>
      <c r="Q17" s="2"/>
      <c r="R17" s="2"/>
      <c r="S17" s="2"/>
      <c r="T17" s="2"/>
      <c r="U17" s="2"/>
      <c r="V17" s="2"/>
      <c r="W17" s="45">
        <f>SUM(E17:V17)</f>
        <v>0</v>
      </c>
      <c r="X17" s="45">
        <f>SUM(Y17:AT17)</f>
        <v>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42"/>
      <c r="AN17" s="2"/>
      <c r="AO17" s="2"/>
      <c r="AP17" s="2"/>
      <c r="AQ17" s="2"/>
      <c r="AR17" s="2"/>
      <c r="AS17" s="2"/>
      <c r="AT17" s="42"/>
      <c r="AU17" s="62"/>
      <c r="AV17" s="29"/>
      <c r="AW17" s="45"/>
      <c r="AX17" s="45"/>
      <c r="AY17" s="45"/>
      <c r="AZ17" s="45"/>
      <c r="BA17" s="45"/>
      <c r="BB17" s="45"/>
      <c r="BC17" s="45"/>
      <c r="BD17" s="45"/>
      <c r="BE17" s="46"/>
      <c r="BF17" s="5">
        <f>X17+W17</f>
        <v>0</v>
      </c>
      <c r="BG17" s="5"/>
      <c r="BH17" s="8"/>
      <c r="BJ17" s="8"/>
    </row>
    <row r="18" spans="1:59" ht="12.75" customHeight="1">
      <c r="A18" s="114"/>
      <c r="B18" s="102"/>
      <c r="C18" s="101"/>
      <c r="D18" s="23" t="s">
        <v>10</v>
      </c>
      <c r="E18" s="17">
        <f>E17/2</f>
        <v>0</v>
      </c>
      <c r="F18" s="17">
        <f>F17/2</f>
        <v>0</v>
      </c>
      <c r="G18" s="17">
        <f aca="true" t="shared" si="11" ref="G18:V18">G17/2</f>
        <v>0</v>
      </c>
      <c r="H18" s="17">
        <f t="shared" si="11"/>
        <v>0</v>
      </c>
      <c r="I18" s="41">
        <f t="shared" si="11"/>
        <v>0</v>
      </c>
      <c r="J18" s="41">
        <f t="shared" si="11"/>
        <v>0</v>
      </c>
      <c r="K18" s="41">
        <f t="shared" si="11"/>
        <v>0</v>
      </c>
      <c r="L18" s="41">
        <f t="shared" si="11"/>
        <v>0</v>
      </c>
      <c r="M18" s="41">
        <f t="shared" si="11"/>
        <v>0</v>
      </c>
      <c r="N18" s="41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0</v>
      </c>
      <c r="U18" s="17">
        <f t="shared" si="11"/>
        <v>0</v>
      </c>
      <c r="V18" s="17">
        <f t="shared" si="11"/>
        <v>0</v>
      </c>
      <c r="W18" s="45">
        <f>W17/2</f>
        <v>0</v>
      </c>
      <c r="X18" s="45">
        <f>X17/2</f>
        <v>0</v>
      </c>
      <c r="Y18" s="17">
        <f>Y17/2</f>
        <v>0</v>
      </c>
      <c r="Z18" s="17">
        <f aca="true" t="shared" si="12" ref="Z18:AU18">Z17/2</f>
        <v>0</v>
      </c>
      <c r="AA18" s="17">
        <f t="shared" si="12"/>
        <v>0</v>
      </c>
      <c r="AB18" s="17">
        <f t="shared" si="12"/>
        <v>0</v>
      </c>
      <c r="AC18" s="17">
        <f t="shared" si="12"/>
        <v>0</v>
      </c>
      <c r="AD18" s="17">
        <f t="shared" si="12"/>
        <v>0</v>
      </c>
      <c r="AE18" s="17">
        <f t="shared" si="12"/>
        <v>0</v>
      </c>
      <c r="AF18" s="17">
        <f t="shared" si="12"/>
        <v>0</v>
      </c>
      <c r="AG18" s="17">
        <f t="shared" si="12"/>
        <v>0</v>
      </c>
      <c r="AH18" s="17">
        <f t="shared" si="12"/>
        <v>0</v>
      </c>
      <c r="AI18" s="17">
        <f t="shared" si="12"/>
        <v>0</v>
      </c>
      <c r="AJ18" s="17">
        <f t="shared" si="12"/>
        <v>0</v>
      </c>
      <c r="AK18" s="17">
        <f t="shared" si="12"/>
        <v>0</v>
      </c>
      <c r="AL18" s="17">
        <f t="shared" si="12"/>
        <v>0</v>
      </c>
      <c r="AM18" s="17">
        <f t="shared" si="12"/>
        <v>0</v>
      </c>
      <c r="AN18" s="17">
        <f t="shared" si="12"/>
        <v>0</v>
      </c>
      <c r="AO18" s="17">
        <f t="shared" si="12"/>
        <v>0</v>
      </c>
      <c r="AP18" s="17">
        <f t="shared" si="12"/>
        <v>0</v>
      </c>
      <c r="AQ18" s="17">
        <f t="shared" si="12"/>
        <v>0</v>
      </c>
      <c r="AR18" s="17">
        <f t="shared" si="12"/>
        <v>0</v>
      </c>
      <c r="AS18" s="17">
        <f t="shared" si="12"/>
        <v>0</v>
      </c>
      <c r="AT18" s="17">
        <f t="shared" si="12"/>
        <v>0</v>
      </c>
      <c r="AU18" s="68">
        <f t="shared" si="12"/>
        <v>0</v>
      </c>
      <c r="AV18" s="29"/>
      <c r="AW18" s="45"/>
      <c r="AX18" s="45"/>
      <c r="AY18" s="45"/>
      <c r="AZ18" s="45"/>
      <c r="BA18" s="45"/>
      <c r="BB18" s="45"/>
      <c r="BC18" s="45"/>
      <c r="BD18" s="45"/>
      <c r="BE18" s="46"/>
      <c r="BF18" s="5"/>
      <c r="BG18" s="5">
        <f>BF17/2</f>
        <v>0</v>
      </c>
    </row>
    <row r="19" spans="1:62" ht="12.75" customHeight="1">
      <c r="A19" s="114"/>
      <c r="B19" s="102" t="s">
        <v>38</v>
      </c>
      <c r="C19" s="101" t="s">
        <v>50</v>
      </c>
      <c r="D19" s="3" t="s">
        <v>9</v>
      </c>
      <c r="E19" s="2"/>
      <c r="F19" s="2"/>
      <c r="G19" s="2"/>
      <c r="H19" s="2"/>
      <c r="I19" s="2"/>
      <c r="J19" s="38"/>
      <c r="K19" s="38"/>
      <c r="L19" s="38"/>
      <c r="M19" s="38"/>
      <c r="N19" s="2"/>
      <c r="O19" s="2"/>
      <c r="P19" s="2"/>
      <c r="Q19" s="2"/>
      <c r="R19" s="2"/>
      <c r="S19" s="2"/>
      <c r="T19" s="2"/>
      <c r="U19" s="2"/>
      <c r="V19" s="2"/>
      <c r="W19" s="45">
        <f>SUM(E19:V19)</f>
        <v>0</v>
      </c>
      <c r="X19" s="45">
        <f>SUM(Y19:AT19)</f>
        <v>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38"/>
      <c r="AU19" s="62"/>
      <c r="AV19" s="29"/>
      <c r="AW19" s="45"/>
      <c r="AX19" s="45"/>
      <c r="AY19" s="45"/>
      <c r="AZ19" s="45"/>
      <c r="BA19" s="45"/>
      <c r="BB19" s="45"/>
      <c r="BC19" s="45"/>
      <c r="BD19" s="45"/>
      <c r="BE19" s="46"/>
      <c r="BF19" s="5">
        <f>X19+W19</f>
        <v>0</v>
      </c>
      <c r="BG19" s="5"/>
      <c r="BH19" s="8"/>
      <c r="BJ19" s="8"/>
    </row>
    <row r="20" spans="1:62" ht="12.75" customHeight="1">
      <c r="A20" s="114"/>
      <c r="B20" s="102"/>
      <c r="C20" s="101"/>
      <c r="D20" s="23" t="s">
        <v>10</v>
      </c>
      <c r="E20" s="17">
        <f>E19/2</f>
        <v>0</v>
      </c>
      <c r="F20" s="17">
        <f>F19/2</f>
        <v>0</v>
      </c>
      <c r="G20" s="17">
        <f aca="true" t="shared" si="13" ref="G20:V20">G19/2</f>
        <v>0</v>
      </c>
      <c r="H20" s="17">
        <f t="shared" si="13"/>
        <v>0</v>
      </c>
      <c r="I20" s="41">
        <f t="shared" si="13"/>
        <v>0</v>
      </c>
      <c r="J20" s="41">
        <f t="shared" si="13"/>
        <v>0</v>
      </c>
      <c r="K20" s="41">
        <f t="shared" si="13"/>
        <v>0</v>
      </c>
      <c r="L20" s="41">
        <f t="shared" si="13"/>
        <v>0</v>
      </c>
      <c r="M20" s="41">
        <f t="shared" si="13"/>
        <v>0</v>
      </c>
      <c r="N20" s="41">
        <f t="shared" si="13"/>
        <v>0</v>
      </c>
      <c r="O20" s="41">
        <f t="shared" si="13"/>
        <v>0</v>
      </c>
      <c r="P20" s="41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0</v>
      </c>
      <c r="U20" s="17">
        <f t="shared" si="13"/>
        <v>0</v>
      </c>
      <c r="V20" s="17">
        <f t="shared" si="13"/>
        <v>0</v>
      </c>
      <c r="W20" s="45">
        <f>W19/2</f>
        <v>0</v>
      </c>
      <c r="X20" s="45">
        <f>X19/2</f>
        <v>0</v>
      </c>
      <c r="Y20" s="17">
        <f>Y19/2</f>
        <v>0</v>
      </c>
      <c r="Z20" s="17">
        <f aca="true" t="shared" si="14" ref="Z20:AU20">Z19/2</f>
        <v>0</v>
      </c>
      <c r="AA20" s="17">
        <f t="shared" si="14"/>
        <v>0</v>
      </c>
      <c r="AB20" s="17">
        <f t="shared" si="14"/>
        <v>0</v>
      </c>
      <c r="AC20" s="17">
        <f t="shared" si="14"/>
        <v>0</v>
      </c>
      <c r="AD20" s="17">
        <f t="shared" si="14"/>
        <v>0</v>
      </c>
      <c r="AE20" s="17">
        <f t="shared" si="14"/>
        <v>0</v>
      </c>
      <c r="AF20" s="17">
        <f t="shared" si="14"/>
        <v>0</v>
      </c>
      <c r="AG20" s="17">
        <f t="shared" si="14"/>
        <v>0</v>
      </c>
      <c r="AH20" s="17">
        <f t="shared" si="14"/>
        <v>0</v>
      </c>
      <c r="AI20" s="17">
        <f t="shared" si="14"/>
        <v>0</v>
      </c>
      <c r="AJ20" s="17">
        <f t="shared" si="14"/>
        <v>0</v>
      </c>
      <c r="AK20" s="17">
        <f t="shared" si="14"/>
        <v>0</v>
      </c>
      <c r="AL20" s="17">
        <f t="shared" si="14"/>
        <v>0</v>
      </c>
      <c r="AM20" s="17">
        <f t="shared" si="14"/>
        <v>0</v>
      </c>
      <c r="AN20" s="17">
        <f t="shared" si="14"/>
        <v>0</v>
      </c>
      <c r="AO20" s="17">
        <f t="shared" si="14"/>
        <v>0</v>
      </c>
      <c r="AP20" s="17">
        <f t="shared" si="14"/>
        <v>0</v>
      </c>
      <c r="AQ20" s="17">
        <f t="shared" si="14"/>
        <v>0</v>
      </c>
      <c r="AR20" s="17">
        <f t="shared" si="14"/>
        <v>0</v>
      </c>
      <c r="AS20" s="17">
        <f t="shared" si="14"/>
        <v>0</v>
      </c>
      <c r="AT20" s="17">
        <f t="shared" si="14"/>
        <v>0</v>
      </c>
      <c r="AU20" s="68">
        <f t="shared" si="14"/>
        <v>0</v>
      </c>
      <c r="AV20" s="29"/>
      <c r="AW20" s="45"/>
      <c r="AX20" s="45"/>
      <c r="AY20" s="45"/>
      <c r="AZ20" s="45"/>
      <c r="BA20" s="45"/>
      <c r="BB20" s="45"/>
      <c r="BC20" s="45"/>
      <c r="BD20" s="45"/>
      <c r="BE20" s="46"/>
      <c r="BF20" s="5"/>
      <c r="BG20" s="5">
        <f>BF19/2</f>
        <v>0</v>
      </c>
      <c r="BH20" s="14"/>
      <c r="BJ20" s="14"/>
    </row>
    <row r="21" spans="1:62" ht="12.75" customHeight="1">
      <c r="A21" s="114"/>
      <c r="B21" s="102" t="s">
        <v>41</v>
      </c>
      <c r="C21" s="101" t="s">
        <v>49</v>
      </c>
      <c r="D21" s="3" t="s">
        <v>9</v>
      </c>
      <c r="E21" s="2"/>
      <c r="F21" s="2"/>
      <c r="G21" s="2"/>
      <c r="H21" s="2"/>
      <c r="I21" s="2"/>
      <c r="J21" s="38"/>
      <c r="K21" s="38"/>
      <c r="L21" s="38"/>
      <c r="M21" s="38"/>
      <c r="N21" s="2"/>
      <c r="O21" s="2"/>
      <c r="P21" s="2"/>
      <c r="Q21" s="2"/>
      <c r="R21" s="2"/>
      <c r="S21" s="2"/>
      <c r="T21" s="2"/>
      <c r="U21" s="2"/>
      <c r="V21" s="2"/>
      <c r="W21" s="45">
        <f>SUM(E21:V21)</f>
        <v>0</v>
      </c>
      <c r="X21" s="45">
        <f>SUM(Y21:AT21)</f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42"/>
      <c r="AN21" s="2"/>
      <c r="AO21" s="2"/>
      <c r="AP21" s="38"/>
      <c r="AQ21" s="2"/>
      <c r="AR21" s="2"/>
      <c r="AS21" s="2"/>
      <c r="AT21" s="42"/>
      <c r="AU21" s="62"/>
      <c r="AV21" s="29"/>
      <c r="AW21" s="45"/>
      <c r="AX21" s="45"/>
      <c r="AY21" s="45"/>
      <c r="AZ21" s="45"/>
      <c r="BA21" s="45"/>
      <c r="BB21" s="45"/>
      <c r="BC21" s="45"/>
      <c r="BD21" s="45"/>
      <c r="BE21" s="46"/>
      <c r="BF21" s="5">
        <f>X21+W21</f>
        <v>0</v>
      </c>
      <c r="BG21" s="5"/>
      <c r="BH21" s="8"/>
      <c r="BJ21" s="8"/>
    </row>
    <row r="22" spans="1:62" ht="12.75" customHeight="1">
      <c r="A22" s="114"/>
      <c r="B22" s="102"/>
      <c r="C22" s="101"/>
      <c r="D22" s="23" t="s">
        <v>10</v>
      </c>
      <c r="E22" s="17">
        <f>E21/2</f>
        <v>0</v>
      </c>
      <c r="F22" s="17">
        <f>F21/2</f>
        <v>0</v>
      </c>
      <c r="G22" s="17">
        <f aca="true" t="shared" si="15" ref="G22:V22">G21/2</f>
        <v>0</v>
      </c>
      <c r="H22" s="17">
        <f t="shared" si="15"/>
        <v>0</v>
      </c>
      <c r="I22" s="41">
        <f t="shared" si="15"/>
        <v>0</v>
      </c>
      <c r="J22" s="41">
        <f t="shared" si="15"/>
        <v>0</v>
      </c>
      <c r="K22" s="41">
        <f t="shared" si="15"/>
        <v>0</v>
      </c>
      <c r="L22" s="41">
        <f t="shared" si="15"/>
        <v>0</v>
      </c>
      <c r="M22" s="41">
        <f t="shared" si="15"/>
        <v>0</v>
      </c>
      <c r="N22" s="41">
        <f t="shared" si="15"/>
        <v>0</v>
      </c>
      <c r="O22" s="41">
        <f t="shared" si="15"/>
        <v>0</v>
      </c>
      <c r="P22" s="41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0</v>
      </c>
      <c r="U22" s="17">
        <f t="shared" si="15"/>
        <v>0</v>
      </c>
      <c r="V22" s="17">
        <f t="shared" si="15"/>
        <v>0</v>
      </c>
      <c r="W22" s="45">
        <f>W21/2</f>
        <v>0</v>
      </c>
      <c r="X22" s="45">
        <f>X21/2</f>
        <v>0</v>
      </c>
      <c r="Y22" s="17">
        <f>Y21/2</f>
        <v>0</v>
      </c>
      <c r="Z22" s="17">
        <f aca="true" t="shared" si="16" ref="Z22:AU22">Z21/2</f>
        <v>0</v>
      </c>
      <c r="AA22" s="17">
        <f t="shared" si="16"/>
        <v>0</v>
      </c>
      <c r="AB22" s="17">
        <f t="shared" si="16"/>
        <v>0</v>
      </c>
      <c r="AC22" s="17">
        <f t="shared" si="16"/>
        <v>0</v>
      </c>
      <c r="AD22" s="17">
        <f t="shared" si="16"/>
        <v>0</v>
      </c>
      <c r="AE22" s="17">
        <f t="shared" si="16"/>
        <v>0</v>
      </c>
      <c r="AF22" s="17">
        <f t="shared" si="16"/>
        <v>0</v>
      </c>
      <c r="AG22" s="17">
        <f t="shared" si="16"/>
        <v>0</v>
      </c>
      <c r="AH22" s="17">
        <f t="shared" si="16"/>
        <v>0</v>
      </c>
      <c r="AI22" s="17">
        <f t="shared" si="16"/>
        <v>0</v>
      </c>
      <c r="AJ22" s="17">
        <f t="shared" si="16"/>
        <v>0</v>
      </c>
      <c r="AK22" s="17">
        <f t="shared" si="16"/>
        <v>0</v>
      </c>
      <c r="AL22" s="17">
        <f t="shared" si="16"/>
        <v>0</v>
      </c>
      <c r="AM22" s="17">
        <f t="shared" si="16"/>
        <v>0</v>
      </c>
      <c r="AN22" s="17">
        <f t="shared" si="16"/>
        <v>0</v>
      </c>
      <c r="AO22" s="17">
        <f t="shared" si="16"/>
        <v>0</v>
      </c>
      <c r="AP22" s="17">
        <f t="shared" si="16"/>
        <v>0</v>
      </c>
      <c r="AQ22" s="17">
        <f t="shared" si="16"/>
        <v>0</v>
      </c>
      <c r="AR22" s="17">
        <f t="shared" si="16"/>
        <v>0</v>
      </c>
      <c r="AS22" s="17">
        <f t="shared" si="16"/>
        <v>0</v>
      </c>
      <c r="AT22" s="17">
        <f t="shared" si="16"/>
        <v>0</v>
      </c>
      <c r="AU22" s="68">
        <f t="shared" si="16"/>
        <v>0</v>
      </c>
      <c r="AV22" s="29"/>
      <c r="AW22" s="45"/>
      <c r="AX22" s="45"/>
      <c r="AY22" s="45"/>
      <c r="AZ22" s="45"/>
      <c r="BA22" s="45"/>
      <c r="BB22" s="45"/>
      <c r="BC22" s="45"/>
      <c r="BD22" s="45"/>
      <c r="BE22" s="46"/>
      <c r="BF22" s="5"/>
      <c r="BG22" s="5">
        <f>BF21/2</f>
        <v>0</v>
      </c>
      <c r="BH22" s="14"/>
      <c r="BJ22" s="14"/>
    </row>
    <row r="23" spans="1:62" ht="12.75" customHeight="1">
      <c r="A23" s="114"/>
      <c r="B23" s="102" t="s">
        <v>48</v>
      </c>
      <c r="C23" s="101" t="s">
        <v>35</v>
      </c>
      <c r="D23" s="3" t="s">
        <v>9</v>
      </c>
      <c r="E23" s="2"/>
      <c r="F23" s="2"/>
      <c r="G23" s="2"/>
      <c r="H23" s="2"/>
      <c r="I23" s="2"/>
      <c r="J23" s="38"/>
      <c r="K23" s="38"/>
      <c r="L23" s="38"/>
      <c r="M23" s="38"/>
      <c r="N23" s="2"/>
      <c r="O23" s="2"/>
      <c r="P23" s="2"/>
      <c r="Q23" s="2"/>
      <c r="R23" s="2"/>
      <c r="S23" s="2"/>
      <c r="T23" s="2"/>
      <c r="U23" s="2"/>
      <c r="V23" s="2"/>
      <c r="W23" s="45">
        <f>SUM(E23:V23)</f>
        <v>0</v>
      </c>
      <c r="X23" s="45">
        <f>SUM(Y23:AT23)</f>
        <v>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42"/>
      <c r="AU23" s="62"/>
      <c r="AV23" s="29"/>
      <c r="AW23" s="45"/>
      <c r="AX23" s="45"/>
      <c r="AY23" s="45"/>
      <c r="AZ23" s="45"/>
      <c r="BA23" s="45"/>
      <c r="BB23" s="45"/>
      <c r="BC23" s="45"/>
      <c r="BD23" s="45"/>
      <c r="BE23" s="46"/>
      <c r="BF23" s="5">
        <f>X23+W23</f>
        <v>0</v>
      </c>
      <c r="BG23" s="5"/>
      <c r="BH23" s="8"/>
      <c r="BJ23" s="8"/>
    </row>
    <row r="24" spans="1:62" ht="12.75" customHeight="1">
      <c r="A24" s="114"/>
      <c r="B24" s="102"/>
      <c r="C24" s="101"/>
      <c r="D24" s="23" t="s">
        <v>10</v>
      </c>
      <c r="E24" s="17">
        <f>E23/2</f>
        <v>0</v>
      </c>
      <c r="F24" s="17">
        <f>F23/2</f>
        <v>0</v>
      </c>
      <c r="G24" s="17">
        <f aca="true" t="shared" si="17" ref="G24:V24">G23/2</f>
        <v>0</v>
      </c>
      <c r="H24" s="41">
        <f t="shared" si="17"/>
        <v>0</v>
      </c>
      <c r="I24" s="41">
        <f t="shared" si="17"/>
        <v>0</v>
      </c>
      <c r="J24" s="41">
        <f t="shared" si="17"/>
        <v>0</v>
      </c>
      <c r="K24" s="41">
        <f t="shared" si="17"/>
        <v>0</v>
      </c>
      <c r="L24" s="41">
        <f t="shared" si="17"/>
        <v>0</v>
      </c>
      <c r="M24" s="41">
        <f t="shared" si="17"/>
        <v>0</v>
      </c>
      <c r="N24" s="41">
        <f t="shared" si="17"/>
        <v>0</v>
      </c>
      <c r="O24" s="41">
        <f t="shared" si="17"/>
        <v>0</v>
      </c>
      <c r="P24" s="41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0</v>
      </c>
      <c r="U24" s="17">
        <f t="shared" si="17"/>
        <v>0</v>
      </c>
      <c r="V24" s="17">
        <f t="shared" si="17"/>
        <v>0</v>
      </c>
      <c r="W24" s="45">
        <f>W23/2</f>
        <v>0</v>
      </c>
      <c r="X24" s="45">
        <f>X23/2</f>
        <v>0</v>
      </c>
      <c r="Y24" s="17">
        <f>Y23/2</f>
        <v>0</v>
      </c>
      <c r="Z24" s="17">
        <f aca="true" t="shared" si="18" ref="Z24:AU24">Z23/2</f>
        <v>0</v>
      </c>
      <c r="AA24" s="17">
        <f t="shared" si="18"/>
        <v>0</v>
      </c>
      <c r="AB24" s="17">
        <f t="shared" si="18"/>
        <v>0</v>
      </c>
      <c r="AC24" s="17">
        <f t="shared" si="18"/>
        <v>0</v>
      </c>
      <c r="AD24" s="17">
        <f t="shared" si="18"/>
        <v>0</v>
      </c>
      <c r="AE24" s="17">
        <f t="shared" si="18"/>
        <v>0</v>
      </c>
      <c r="AF24" s="17">
        <f t="shared" si="18"/>
        <v>0</v>
      </c>
      <c r="AG24" s="17">
        <f t="shared" si="18"/>
        <v>0</v>
      </c>
      <c r="AH24" s="17">
        <f t="shared" si="18"/>
        <v>0</v>
      </c>
      <c r="AI24" s="17">
        <f t="shared" si="18"/>
        <v>0</v>
      </c>
      <c r="AJ24" s="17">
        <f t="shared" si="18"/>
        <v>0</v>
      </c>
      <c r="AK24" s="17">
        <f t="shared" si="18"/>
        <v>0</v>
      </c>
      <c r="AL24" s="17">
        <f t="shared" si="18"/>
        <v>0</v>
      </c>
      <c r="AM24" s="17">
        <f t="shared" si="18"/>
        <v>0</v>
      </c>
      <c r="AN24" s="17">
        <f t="shared" si="18"/>
        <v>0</v>
      </c>
      <c r="AO24" s="17">
        <f t="shared" si="18"/>
        <v>0</v>
      </c>
      <c r="AP24" s="17">
        <f t="shared" si="18"/>
        <v>0</v>
      </c>
      <c r="AQ24" s="17">
        <f t="shared" si="18"/>
        <v>0</v>
      </c>
      <c r="AR24" s="17">
        <f t="shared" si="18"/>
        <v>0</v>
      </c>
      <c r="AS24" s="17">
        <f t="shared" si="18"/>
        <v>0</v>
      </c>
      <c r="AT24" s="17">
        <f t="shared" si="18"/>
        <v>0</v>
      </c>
      <c r="AU24" s="68">
        <f t="shared" si="18"/>
        <v>0</v>
      </c>
      <c r="AV24" s="29"/>
      <c r="AW24" s="45"/>
      <c r="AX24" s="45"/>
      <c r="AY24" s="45"/>
      <c r="AZ24" s="45"/>
      <c r="BA24" s="45"/>
      <c r="BB24" s="45"/>
      <c r="BC24" s="45"/>
      <c r="BD24" s="45"/>
      <c r="BE24" s="46"/>
      <c r="BF24" s="5"/>
      <c r="BG24" s="5">
        <f>BF23/2</f>
        <v>0</v>
      </c>
      <c r="BH24" s="14"/>
      <c r="BJ24" s="14"/>
    </row>
    <row r="25" spans="1:62" ht="12.75" customHeight="1">
      <c r="A25" s="114"/>
      <c r="B25" s="102" t="s">
        <v>39</v>
      </c>
      <c r="C25" s="101" t="s">
        <v>57</v>
      </c>
      <c r="D25" s="3" t="s">
        <v>9</v>
      </c>
      <c r="E25" s="2"/>
      <c r="F25" s="2"/>
      <c r="G25" s="2"/>
      <c r="H25" s="2"/>
      <c r="I25" s="2"/>
      <c r="J25" s="38"/>
      <c r="K25" s="38"/>
      <c r="L25" s="38"/>
      <c r="M25" s="38"/>
      <c r="N25" s="2"/>
      <c r="O25" s="2"/>
      <c r="P25" s="2"/>
      <c r="Q25" s="2"/>
      <c r="R25" s="2"/>
      <c r="S25" s="2"/>
      <c r="T25" s="2"/>
      <c r="U25" s="2"/>
      <c r="V25" s="2"/>
      <c r="W25" s="45">
        <f>SUM(E25:V25)</f>
        <v>0</v>
      </c>
      <c r="X25" s="45">
        <f>SUM(Y25:AT25)</f>
        <v>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75"/>
      <c r="AK25" s="2"/>
      <c r="AL25" s="2"/>
      <c r="AM25" s="42"/>
      <c r="AN25" s="24"/>
      <c r="AO25" s="38"/>
      <c r="AP25" s="2"/>
      <c r="AQ25" s="2"/>
      <c r="AR25" s="2"/>
      <c r="AS25" s="2"/>
      <c r="AT25" s="42"/>
      <c r="AU25" s="62"/>
      <c r="AV25" s="29"/>
      <c r="AW25" s="45"/>
      <c r="AX25" s="45"/>
      <c r="AY25" s="45"/>
      <c r="AZ25" s="45"/>
      <c r="BA25" s="45"/>
      <c r="BB25" s="45"/>
      <c r="BC25" s="45"/>
      <c r="BD25" s="45"/>
      <c r="BE25" s="46"/>
      <c r="BF25" s="5">
        <f>X25+W25</f>
        <v>0</v>
      </c>
      <c r="BG25" s="5"/>
      <c r="BH25" s="8"/>
      <c r="BJ25" s="8"/>
    </row>
    <row r="26" spans="1:62" ht="12.75" customHeight="1">
      <c r="A26" s="114"/>
      <c r="B26" s="102"/>
      <c r="C26" s="101"/>
      <c r="D26" s="23" t="s">
        <v>10</v>
      </c>
      <c r="E26" s="17">
        <f>E25/2</f>
        <v>0</v>
      </c>
      <c r="F26" s="17">
        <f aca="true" t="shared" si="19" ref="F26:V26">F25/2</f>
        <v>0</v>
      </c>
      <c r="G26" s="17">
        <f t="shared" si="19"/>
        <v>0</v>
      </c>
      <c r="H26" s="17">
        <f t="shared" si="19"/>
        <v>0</v>
      </c>
      <c r="I26" s="41">
        <f t="shared" si="19"/>
        <v>0</v>
      </c>
      <c r="J26" s="41">
        <f t="shared" si="19"/>
        <v>0</v>
      </c>
      <c r="K26" s="41">
        <f t="shared" si="19"/>
        <v>0</v>
      </c>
      <c r="L26" s="41">
        <f t="shared" si="19"/>
        <v>0</v>
      </c>
      <c r="M26" s="41">
        <f t="shared" si="19"/>
        <v>0</v>
      </c>
      <c r="N26" s="41">
        <f t="shared" si="19"/>
        <v>0</v>
      </c>
      <c r="O26" s="41">
        <f t="shared" si="19"/>
        <v>0</v>
      </c>
      <c r="P26" s="41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0</v>
      </c>
      <c r="U26" s="17">
        <f t="shared" si="19"/>
        <v>0</v>
      </c>
      <c r="V26" s="17">
        <f t="shared" si="19"/>
        <v>0</v>
      </c>
      <c r="W26" s="45">
        <f>W25/2</f>
        <v>0</v>
      </c>
      <c r="X26" s="45">
        <f>X25/2</f>
        <v>0</v>
      </c>
      <c r="Y26" s="17">
        <f>Y25/2</f>
        <v>0</v>
      </c>
      <c r="Z26" s="17">
        <f aca="true" t="shared" si="20" ref="Z26:AU26">Z25/2</f>
        <v>0</v>
      </c>
      <c r="AA26" s="17">
        <f t="shared" si="20"/>
        <v>0</v>
      </c>
      <c r="AB26" s="17">
        <f t="shared" si="20"/>
        <v>0</v>
      </c>
      <c r="AC26" s="17">
        <f t="shared" si="20"/>
        <v>0</v>
      </c>
      <c r="AD26" s="17">
        <f t="shared" si="20"/>
        <v>0</v>
      </c>
      <c r="AE26" s="17">
        <f t="shared" si="20"/>
        <v>0</v>
      </c>
      <c r="AF26" s="17">
        <f t="shared" si="20"/>
        <v>0</v>
      </c>
      <c r="AG26" s="17">
        <f t="shared" si="20"/>
        <v>0</v>
      </c>
      <c r="AH26" s="17">
        <f t="shared" si="20"/>
        <v>0</v>
      </c>
      <c r="AI26" s="17">
        <f t="shared" si="20"/>
        <v>0</v>
      </c>
      <c r="AJ26" s="17">
        <f t="shared" si="20"/>
        <v>0</v>
      </c>
      <c r="AK26" s="17">
        <f t="shared" si="20"/>
        <v>0</v>
      </c>
      <c r="AL26" s="17">
        <f t="shared" si="20"/>
        <v>0</v>
      </c>
      <c r="AM26" s="17">
        <f t="shared" si="20"/>
        <v>0</v>
      </c>
      <c r="AN26" s="17">
        <f t="shared" si="20"/>
        <v>0</v>
      </c>
      <c r="AO26" s="17">
        <f t="shared" si="20"/>
        <v>0</v>
      </c>
      <c r="AP26" s="17">
        <f t="shared" si="20"/>
        <v>0</v>
      </c>
      <c r="AQ26" s="17">
        <f t="shared" si="20"/>
        <v>0</v>
      </c>
      <c r="AR26" s="17">
        <f t="shared" si="20"/>
        <v>0</v>
      </c>
      <c r="AS26" s="17">
        <f t="shared" si="20"/>
        <v>0</v>
      </c>
      <c r="AT26" s="17">
        <f t="shared" si="20"/>
        <v>0</v>
      </c>
      <c r="AU26" s="68">
        <f t="shared" si="20"/>
        <v>0</v>
      </c>
      <c r="AV26" s="29"/>
      <c r="AW26" s="45"/>
      <c r="AX26" s="45"/>
      <c r="AY26" s="45"/>
      <c r="AZ26" s="45"/>
      <c r="BA26" s="45"/>
      <c r="BB26" s="45"/>
      <c r="BC26" s="45"/>
      <c r="BD26" s="45"/>
      <c r="BE26" s="46"/>
      <c r="BF26" s="5"/>
      <c r="BG26" s="5">
        <f>BF25/2</f>
        <v>0</v>
      </c>
      <c r="BH26" s="14"/>
      <c r="BJ26" s="14"/>
    </row>
    <row r="27" spans="1:62" ht="12.75" customHeight="1">
      <c r="A27" s="114"/>
      <c r="B27" s="102" t="s">
        <v>40</v>
      </c>
      <c r="C27" s="101" t="s">
        <v>58</v>
      </c>
      <c r="D27" s="3" t="s">
        <v>9</v>
      </c>
      <c r="E27" s="2"/>
      <c r="F27" s="2"/>
      <c r="G27" s="2"/>
      <c r="H27" s="2"/>
      <c r="I27" s="2"/>
      <c r="J27" s="38"/>
      <c r="K27" s="38"/>
      <c r="L27" s="38"/>
      <c r="M27" s="38"/>
      <c r="N27" s="2"/>
      <c r="O27" s="2"/>
      <c r="P27" s="2"/>
      <c r="Q27" s="2"/>
      <c r="R27" s="2"/>
      <c r="S27" s="2"/>
      <c r="T27" s="2"/>
      <c r="U27" s="2"/>
      <c r="V27" s="2"/>
      <c r="W27" s="45">
        <f>SUM(E27:V27)</f>
        <v>0</v>
      </c>
      <c r="X27" s="45">
        <f>SUM(Y27:AT27)</f>
        <v>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42"/>
      <c r="AU27" s="62"/>
      <c r="AV27" s="29"/>
      <c r="AW27" s="45"/>
      <c r="AX27" s="45"/>
      <c r="AY27" s="45"/>
      <c r="AZ27" s="45"/>
      <c r="BA27" s="45"/>
      <c r="BB27" s="45"/>
      <c r="BC27" s="45"/>
      <c r="BD27" s="45"/>
      <c r="BE27" s="46"/>
      <c r="BF27" s="5">
        <f>X27+W27</f>
        <v>0</v>
      </c>
      <c r="BG27" s="5"/>
      <c r="BH27" s="8"/>
      <c r="BJ27" s="8"/>
    </row>
    <row r="28" spans="1:62" ht="12.75" customHeight="1">
      <c r="A28" s="114"/>
      <c r="B28" s="102"/>
      <c r="C28" s="101"/>
      <c r="D28" s="23" t="s">
        <v>10</v>
      </c>
      <c r="E28" s="17">
        <f>E27/2</f>
        <v>0</v>
      </c>
      <c r="F28" s="17">
        <f aca="true" t="shared" si="21" ref="F28:V28">F27/2</f>
        <v>0</v>
      </c>
      <c r="G28" s="17">
        <f t="shared" si="21"/>
        <v>0</v>
      </c>
      <c r="H28" s="17">
        <f t="shared" si="21"/>
        <v>0</v>
      </c>
      <c r="I28" s="41">
        <f t="shared" si="21"/>
        <v>0</v>
      </c>
      <c r="J28" s="41">
        <f t="shared" si="21"/>
        <v>0</v>
      </c>
      <c r="K28" s="41">
        <f t="shared" si="21"/>
        <v>0</v>
      </c>
      <c r="L28" s="41">
        <f t="shared" si="21"/>
        <v>0</v>
      </c>
      <c r="M28" s="41">
        <f t="shared" si="21"/>
        <v>0</v>
      </c>
      <c r="N28" s="41">
        <f t="shared" si="21"/>
        <v>0</v>
      </c>
      <c r="O28" s="41">
        <f t="shared" si="21"/>
        <v>0</v>
      </c>
      <c r="P28" s="41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>
        <f t="shared" si="21"/>
        <v>0</v>
      </c>
      <c r="V28" s="17">
        <f t="shared" si="21"/>
        <v>0</v>
      </c>
      <c r="W28" s="45">
        <f>W27/2</f>
        <v>0</v>
      </c>
      <c r="X28" s="45">
        <f>X27/2</f>
        <v>0</v>
      </c>
      <c r="Y28" s="17">
        <f>Y27/2</f>
        <v>0</v>
      </c>
      <c r="Z28" s="17">
        <f aca="true" t="shared" si="22" ref="Z28:AU28">Z27/2</f>
        <v>0</v>
      </c>
      <c r="AA28" s="17">
        <f t="shared" si="22"/>
        <v>0</v>
      </c>
      <c r="AB28" s="17">
        <f t="shared" si="22"/>
        <v>0</v>
      </c>
      <c r="AC28" s="17">
        <f t="shared" si="22"/>
        <v>0</v>
      </c>
      <c r="AD28" s="17">
        <f t="shared" si="22"/>
        <v>0</v>
      </c>
      <c r="AE28" s="17">
        <f t="shared" si="22"/>
        <v>0</v>
      </c>
      <c r="AF28" s="17">
        <f t="shared" si="22"/>
        <v>0</v>
      </c>
      <c r="AG28" s="17">
        <f t="shared" si="22"/>
        <v>0</v>
      </c>
      <c r="AH28" s="17">
        <f t="shared" si="22"/>
        <v>0</v>
      </c>
      <c r="AI28" s="17">
        <f t="shared" si="22"/>
        <v>0</v>
      </c>
      <c r="AJ28" s="17">
        <f t="shared" si="22"/>
        <v>0</v>
      </c>
      <c r="AK28" s="17">
        <f t="shared" si="22"/>
        <v>0</v>
      </c>
      <c r="AL28" s="17">
        <f t="shared" si="22"/>
        <v>0</v>
      </c>
      <c r="AM28" s="17">
        <f t="shared" si="22"/>
        <v>0</v>
      </c>
      <c r="AN28" s="17">
        <f t="shared" si="22"/>
        <v>0</v>
      </c>
      <c r="AO28" s="17">
        <f t="shared" si="22"/>
        <v>0</v>
      </c>
      <c r="AP28" s="17">
        <f t="shared" si="22"/>
        <v>0</v>
      </c>
      <c r="AQ28" s="17">
        <f t="shared" si="22"/>
        <v>0</v>
      </c>
      <c r="AR28" s="17">
        <f t="shared" si="22"/>
        <v>0</v>
      </c>
      <c r="AS28" s="17">
        <f t="shared" si="22"/>
        <v>0</v>
      </c>
      <c r="AT28" s="17">
        <f t="shared" si="22"/>
        <v>0</v>
      </c>
      <c r="AU28" s="68">
        <f t="shared" si="22"/>
        <v>0</v>
      </c>
      <c r="AV28" s="29"/>
      <c r="AW28" s="45"/>
      <c r="AX28" s="45"/>
      <c r="AY28" s="45"/>
      <c r="AZ28" s="45"/>
      <c r="BA28" s="45"/>
      <c r="BB28" s="45"/>
      <c r="BC28" s="45"/>
      <c r="BD28" s="45"/>
      <c r="BE28" s="46"/>
      <c r="BF28" s="5"/>
      <c r="BG28" s="5">
        <f>BF27/2</f>
        <v>0</v>
      </c>
      <c r="BH28" s="14"/>
      <c r="BJ28" s="14"/>
    </row>
    <row r="29" spans="1:62" ht="12.75" customHeight="1">
      <c r="A29" s="114"/>
      <c r="B29" s="116" t="s">
        <v>60</v>
      </c>
      <c r="C29" s="103" t="s">
        <v>59</v>
      </c>
      <c r="D29" s="39" t="s">
        <v>9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45">
        <f>SUM(E29:V29)</f>
        <v>0</v>
      </c>
      <c r="X29" s="45">
        <f>SUM(Y29:AT29)</f>
        <v>0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42"/>
      <c r="AN29" s="38"/>
      <c r="AO29" s="38"/>
      <c r="AP29" s="38"/>
      <c r="AQ29" s="38"/>
      <c r="AR29" s="38"/>
      <c r="AS29" s="38"/>
      <c r="AT29" s="42"/>
      <c r="AU29" s="62"/>
      <c r="AV29" s="29"/>
      <c r="AW29" s="45"/>
      <c r="AX29" s="45"/>
      <c r="AY29" s="45"/>
      <c r="AZ29" s="45"/>
      <c r="BA29" s="45"/>
      <c r="BB29" s="45"/>
      <c r="BC29" s="45"/>
      <c r="BD29" s="45"/>
      <c r="BE29" s="46"/>
      <c r="BF29" s="5">
        <f>X29+W29</f>
        <v>0</v>
      </c>
      <c r="BG29" s="5"/>
      <c r="BH29" s="8"/>
      <c r="BJ29" s="8"/>
    </row>
    <row r="30" spans="1:62" ht="12.75" customHeight="1">
      <c r="A30" s="114"/>
      <c r="B30" s="117"/>
      <c r="C30" s="104"/>
      <c r="D30" s="40" t="s">
        <v>10</v>
      </c>
      <c r="E30" s="41">
        <f>E29/2</f>
        <v>0</v>
      </c>
      <c r="F30" s="41">
        <f aca="true" t="shared" si="23" ref="F30:V30">F29/2</f>
        <v>0</v>
      </c>
      <c r="G30" s="41">
        <f t="shared" si="23"/>
        <v>0</v>
      </c>
      <c r="H30" s="41">
        <f t="shared" si="23"/>
        <v>0</v>
      </c>
      <c r="I30" s="41">
        <f t="shared" si="23"/>
        <v>0</v>
      </c>
      <c r="J30" s="41">
        <f t="shared" si="23"/>
        <v>0</v>
      </c>
      <c r="K30" s="41">
        <f t="shared" si="23"/>
        <v>0</v>
      </c>
      <c r="L30" s="41">
        <f t="shared" si="23"/>
        <v>0</v>
      </c>
      <c r="M30" s="41">
        <f t="shared" si="23"/>
        <v>0</v>
      </c>
      <c r="N30" s="41">
        <f t="shared" si="23"/>
        <v>0</v>
      </c>
      <c r="O30" s="41">
        <f t="shared" si="23"/>
        <v>0</v>
      </c>
      <c r="P30" s="41">
        <f t="shared" si="23"/>
        <v>0</v>
      </c>
      <c r="Q30" s="41">
        <f t="shared" si="23"/>
        <v>0</v>
      </c>
      <c r="R30" s="41">
        <f t="shared" si="23"/>
        <v>0</v>
      </c>
      <c r="S30" s="41">
        <f t="shared" si="23"/>
        <v>0</v>
      </c>
      <c r="T30" s="41">
        <f t="shared" si="23"/>
        <v>0</v>
      </c>
      <c r="U30" s="41">
        <f t="shared" si="23"/>
        <v>0</v>
      </c>
      <c r="V30" s="41">
        <f t="shared" si="23"/>
        <v>0</v>
      </c>
      <c r="W30" s="45">
        <f>W29/2</f>
        <v>0</v>
      </c>
      <c r="X30" s="45">
        <f>X29/2</f>
        <v>0</v>
      </c>
      <c r="Y30" s="41">
        <f>Y29/2</f>
        <v>0</v>
      </c>
      <c r="Z30" s="41">
        <f aca="true" t="shared" si="24" ref="Z30:AU30">Z29/2</f>
        <v>0</v>
      </c>
      <c r="AA30" s="41">
        <f t="shared" si="24"/>
        <v>0</v>
      </c>
      <c r="AB30" s="41">
        <f t="shared" si="24"/>
        <v>0</v>
      </c>
      <c r="AC30" s="41">
        <f t="shared" si="24"/>
        <v>0</v>
      </c>
      <c r="AD30" s="41">
        <f t="shared" si="24"/>
        <v>0</v>
      </c>
      <c r="AE30" s="41">
        <f t="shared" si="24"/>
        <v>0</v>
      </c>
      <c r="AF30" s="41">
        <f t="shared" si="24"/>
        <v>0</v>
      </c>
      <c r="AG30" s="41">
        <f t="shared" si="24"/>
        <v>0</v>
      </c>
      <c r="AH30" s="41">
        <f t="shared" si="24"/>
        <v>0</v>
      </c>
      <c r="AI30" s="41">
        <f t="shared" si="24"/>
        <v>0</v>
      </c>
      <c r="AJ30" s="41">
        <f t="shared" si="24"/>
        <v>0</v>
      </c>
      <c r="AK30" s="41">
        <f t="shared" si="24"/>
        <v>0</v>
      </c>
      <c r="AL30" s="41">
        <f t="shared" si="24"/>
        <v>0</v>
      </c>
      <c r="AM30" s="41">
        <f t="shared" si="24"/>
        <v>0</v>
      </c>
      <c r="AN30" s="41">
        <f t="shared" si="24"/>
        <v>0</v>
      </c>
      <c r="AO30" s="41">
        <f t="shared" si="24"/>
        <v>0</v>
      </c>
      <c r="AP30" s="41">
        <f t="shared" si="24"/>
        <v>0</v>
      </c>
      <c r="AQ30" s="41">
        <f t="shared" si="24"/>
        <v>0</v>
      </c>
      <c r="AR30" s="41">
        <f t="shared" si="24"/>
        <v>0</v>
      </c>
      <c r="AS30" s="41">
        <f t="shared" si="24"/>
        <v>0</v>
      </c>
      <c r="AT30" s="41">
        <f t="shared" si="24"/>
        <v>0</v>
      </c>
      <c r="AU30" s="69">
        <f t="shared" si="24"/>
        <v>0</v>
      </c>
      <c r="AV30" s="29"/>
      <c r="AW30" s="45"/>
      <c r="AX30" s="45"/>
      <c r="AY30" s="45"/>
      <c r="AZ30" s="45"/>
      <c r="BA30" s="45"/>
      <c r="BB30" s="45"/>
      <c r="BC30" s="45"/>
      <c r="BD30" s="45"/>
      <c r="BE30" s="46"/>
      <c r="BF30" s="5"/>
      <c r="BG30" s="5">
        <f>BF29/2</f>
        <v>0</v>
      </c>
      <c r="BH30" s="14"/>
      <c r="BJ30" s="14"/>
    </row>
    <row r="31" spans="1:62" ht="12.75" customHeight="1">
      <c r="A31" s="114"/>
      <c r="B31" s="102" t="s">
        <v>42</v>
      </c>
      <c r="C31" s="98" t="s">
        <v>61</v>
      </c>
      <c r="D31" s="3" t="s">
        <v>9</v>
      </c>
      <c r="E31" s="2"/>
      <c r="F31" s="2"/>
      <c r="G31" s="2"/>
      <c r="H31" s="2"/>
      <c r="I31" s="38"/>
      <c r="J31" s="38"/>
      <c r="K31" s="38"/>
      <c r="L31" s="38"/>
      <c r="M31" s="38"/>
      <c r="N31" s="38"/>
      <c r="O31" s="2"/>
      <c r="P31" s="2"/>
      <c r="Q31" s="2"/>
      <c r="R31" s="2"/>
      <c r="S31" s="2"/>
      <c r="T31" s="2"/>
      <c r="U31" s="2"/>
      <c r="V31" s="2"/>
      <c r="W31" s="45">
        <f>SUM(E31:V31)</f>
        <v>0</v>
      </c>
      <c r="X31" s="45">
        <f>SUM(Y31:AT31)</f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75"/>
      <c r="AM31" s="2"/>
      <c r="AN31" s="2"/>
      <c r="AO31" s="2"/>
      <c r="AP31" s="2"/>
      <c r="AQ31" s="2"/>
      <c r="AR31" s="2"/>
      <c r="AS31" s="2"/>
      <c r="AT31" s="42"/>
      <c r="AU31" s="62"/>
      <c r="AV31" s="29"/>
      <c r="AW31" s="45"/>
      <c r="AX31" s="45"/>
      <c r="AY31" s="45"/>
      <c r="AZ31" s="45"/>
      <c r="BA31" s="45"/>
      <c r="BB31" s="45"/>
      <c r="BC31" s="45"/>
      <c r="BD31" s="45"/>
      <c r="BE31" s="46"/>
      <c r="BF31" s="5">
        <f>X31+W31</f>
        <v>0</v>
      </c>
      <c r="BG31" s="5"/>
      <c r="BH31" s="8"/>
      <c r="BJ31" s="8"/>
    </row>
    <row r="32" spans="1:62" ht="12.75" customHeight="1">
      <c r="A32" s="114"/>
      <c r="B32" s="102"/>
      <c r="C32" s="99"/>
      <c r="D32" s="23" t="s">
        <v>10</v>
      </c>
      <c r="E32" s="17">
        <f>E31/2</f>
        <v>0</v>
      </c>
      <c r="F32" s="17">
        <f aca="true" t="shared" si="25" ref="F32:V32">F31/2</f>
        <v>0</v>
      </c>
      <c r="G32" s="17">
        <f t="shared" si="25"/>
        <v>0</v>
      </c>
      <c r="H32" s="41">
        <f t="shared" si="25"/>
        <v>0</v>
      </c>
      <c r="I32" s="41">
        <f t="shared" si="25"/>
        <v>0</v>
      </c>
      <c r="J32" s="41">
        <f t="shared" si="25"/>
        <v>0</v>
      </c>
      <c r="K32" s="41">
        <f t="shared" si="25"/>
        <v>0</v>
      </c>
      <c r="L32" s="41">
        <f t="shared" si="25"/>
        <v>0</v>
      </c>
      <c r="M32" s="41">
        <f t="shared" si="25"/>
        <v>0</v>
      </c>
      <c r="N32" s="41">
        <f t="shared" si="25"/>
        <v>0</v>
      </c>
      <c r="O32" s="41">
        <f t="shared" si="25"/>
        <v>0</v>
      </c>
      <c r="P32" s="41">
        <f t="shared" si="25"/>
        <v>0</v>
      </c>
      <c r="Q32" s="17">
        <f t="shared" si="25"/>
        <v>0</v>
      </c>
      <c r="R32" s="17">
        <f t="shared" si="25"/>
        <v>0</v>
      </c>
      <c r="S32" s="17">
        <f t="shared" si="25"/>
        <v>0</v>
      </c>
      <c r="T32" s="17">
        <f t="shared" si="25"/>
        <v>0</v>
      </c>
      <c r="U32" s="17">
        <f t="shared" si="25"/>
        <v>0</v>
      </c>
      <c r="V32" s="17">
        <f t="shared" si="25"/>
        <v>0</v>
      </c>
      <c r="W32" s="45">
        <f>W31/2</f>
        <v>0</v>
      </c>
      <c r="X32" s="45">
        <f>X31/2</f>
        <v>0</v>
      </c>
      <c r="Y32" s="17">
        <f>Y31/2</f>
        <v>0</v>
      </c>
      <c r="Z32" s="17">
        <f aca="true" t="shared" si="26" ref="Z32:AU32">Z31/2</f>
        <v>0</v>
      </c>
      <c r="AA32" s="17">
        <f t="shared" si="26"/>
        <v>0</v>
      </c>
      <c r="AB32" s="17">
        <f t="shared" si="26"/>
        <v>0</v>
      </c>
      <c r="AC32" s="17">
        <f t="shared" si="26"/>
        <v>0</v>
      </c>
      <c r="AD32" s="17">
        <f t="shared" si="26"/>
        <v>0</v>
      </c>
      <c r="AE32" s="17">
        <f t="shared" si="26"/>
        <v>0</v>
      </c>
      <c r="AF32" s="17">
        <f t="shared" si="26"/>
        <v>0</v>
      </c>
      <c r="AG32" s="17">
        <f t="shared" si="26"/>
        <v>0</v>
      </c>
      <c r="AH32" s="17">
        <f t="shared" si="26"/>
        <v>0</v>
      </c>
      <c r="AI32" s="17">
        <f t="shared" si="26"/>
        <v>0</v>
      </c>
      <c r="AJ32" s="17">
        <f t="shared" si="26"/>
        <v>0</v>
      </c>
      <c r="AK32" s="17">
        <f t="shared" si="26"/>
        <v>0</v>
      </c>
      <c r="AL32" s="17">
        <f t="shared" si="26"/>
        <v>0</v>
      </c>
      <c r="AM32" s="17">
        <f t="shared" si="26"/>
        <v>0</v>
      </c>
      <c r="AN32" s="17">
        <f t="shared" si="26"/>
        <v>0</v>
      </c>
      <c r="AO32" s="17">
        <f t="shared" si="26"/>
        <v>0</v>
      </c>
      <c r="AP32" s="17">
        <f t="shared" si="26"/>
        <v>0</v>
      </c>
      <c r="AQ32" s="17">
        <f t="shared" si="26"/>
        <v>0</v>
      </c>
      <c r="AR32" s="17">
        <f t="shared" si="26"/>
        <v>0</v>
      </c>
      <c r="AS32" s="17">
        <f t="shared" si="26"/>
        <v>0</v>
      </c>
      <c r="AT32" s="17">
        <f t="shared" si="26"/>
        <v>0</v>
      </c>
      <c r="AU32" s="68">
        <f t="shared" si="26"/>
        <v>0</v>
      </c>
      <c r="AV32" s="29"/>
      <c r="AW32" s="45"/>
      <c r="AX32" s="45"/>
      <c r="AY32" s="45"/>
      <c r="AZ32" s="45"/>
      <c r="BA32" s="45"/>
      <c r="BB32" s="45"/>
      <c r="BC32" s="45"/>
      <c r="BD32" s="45"/>
      <c r="BE32" s="46"/>
      <c r="BF32" s="5"/>
      <c r="BG32" s="5">
        <f>BF31/2</f>
        <v>0</v>
      </c>
      <c r="BH32" s="14"/>
      <c r="BJ32" s="14"/>
    </row>
    <row r="33" spans="1:62" s="9" customFormat="1" ht="12.75" customHeight="1">
      <c r="A33" s="114"/>
      <c r="B33" s="122" t="s">
        <v>11</v>
      </c>
      <c r="C33" s="115" t="s">
        <v>62</v>
      </c>
      <c r="D33" s="59" t="s">
        <v>9</v>
      </c>
      <c r="E33" s="43">
        <f>E35+E37+E39</f>
        <v>0</v>
      </c>
      <c r="F33" s="43">
        <f aca="true" t="shared" si="27" ref="F33:W33">F35+F37+F39</f>
        <v>0</v>
      </c>
      <c r="G33" s="43">
        <f t="shared" si="27"/>
        <v>0</v>
      </c>
      <c r="H33" s="43">
        <f t="shared" si="27"/>
        <v>0</v>
      </c>
      <c r="I33" s="43">
        <f t="shared" si="27"/>
        <v>0</v>
      </c>
      <c r="J33" s="43">
        <f t="shared" si="27"/>
        <v>0</v>
      </c>
      <c r="K33" s="43">
        <f t="shared" si="27"/>
        <v>0</v>
      </c>
      <c r="L33" s="43">
        <f t="shared" si="27"/>
        <v>0</v>
      </c>
      <c r="M33" s="43">
        <f t="shared" si="27"/>
        <v>0</v>
      </c>
      <c r="N33" s="43">
        <f t="shared" si="27"/>
        <v>0</v>
      </c>
      <c r="O33" s="43">
        <f t="shared" si="27"/>
        <v>0</v>
      </c>
      <c r="P33" s="43">
        <f t="shared" si="27"/>
        <v>0</v>
      </c>
      <c r="Q33" s="43">
        <f t="shared" si="27"/>
        <v>0</v>
      </c>
      <c r="R33" s="43">
        <f t="shared" si="27"/>
        <v>0</v>
      </c>
      <c r="S33" s="43">
        <f t="shared" si="27"/>
        <v>0</v>
      </c>
      <c r="T33" s="43">
        <f t="shared" si="27"/>
        <v>0</v>
      </c>
      <c r="U33" s="43">
        <f t="shared" si="27"/>
        <v>0</v>
      </c>
      <c r="V33" s="43">
        <f t="shared" si="27"/>
        <v>0</v>
      </c>
      <c r="W33" s="45">
        <f t="shared" si="27"/>
        <v>0</v>
      </c>
      <c r="X33" s="45">
        <f>SUM(Y33:AT33)</f>
        <v>0</v>
      </c>
      <c r="Y33" s="43">
        <f>Y35+Y37+Y39</f>
        <v>0</v>
      </c>
      <c r="Z33" s="43">
        <f aca="true" t="shared" si="28" ref="Z33:AU33">Z35+Z37+Z39</f>
        <v>0</v>
      </c>
      <c r="AA33" s="43">
        <f t="shared" si="28"/>
        <v>0</v>
      </c>
      <c r="AB33" s="43">
        <f t="shared" si="28"/>
        <v>0</v>
      </c>
      <c r="AC33" s="43">
        <f t="shared" si="28"/>
        <v>0</v>
      </c>
      <c r="AD33" s="43">
        <f t="shared" si="28"/>
        <v>0</v>
      </c>
      <c r="AE33" s="43">
        <f t="shared" si="28"/>
        <v>0</v>
      </c>
      <c r="AF33" s="43">
        <f t="shared" si="28"/>
        <v>0</v>
      </c>
      <c r="AG33" s="43">
        <f t="shared" si="28"/>
        <v>0</v>
      </c>
      <c r="AH33" s="43">
        <f t="shared" si="28"/>
        <v>0</v>
      </c>
      <c r="AI33" s="43">
        <f t="shared" si="28"/>
        <v>0</v>
      </c>
      <c r="AJ33" s="43">
        <f t="shared" si="28"/>
        <v>0</v>
      </c>
      <c r="AK33" s="43">
        <f t="shared" si="28"/>
        <v>0</v>
      </c>
      <c r="AL33" s="43">
        <f t="shared" si="28"/>
        <v>0</v>
      </c>
      <c r="AM33" s="43">
        <f t="shared" si="28"/>
        <v>0</v>
      </c>
      <c r="AN33" s="43">
        <f t="shared" si="28"/>
        <v>0</v>
      </c>
      <c r="AO33" s="43">
        <f t="shared" si="28"/>
        <v>0</v>
      </c>
      <c r="AP33" s="43">
        <f t="shared" si="28"/>
        <v>0</v>
      </c>
      <c r="AQ33" s="43">
        <f t="shared" si="28"/>
        <v>0</v>
      </c>
      <c r="AR33" s="43">
        <f t="shared" si="28"/>
        <v>0</v>
      </c>
      <c r="AS33" s="43">
        <f t="shared" si="28"/>
        <v>0</v>
      </c>
      <c r="AT33" s="43">
        <f t="shared" si="28"/>
        <v>0</v>
      </c>
      <c r="AU33" s="43">
        <f t="shared" si="28"/>
        <v>0</v>
      </c>
      <c r="AV33" s="29"/>
      <c r="AW33" s="45"/>
      <c r="AX33" s="45"/>
      <c r="AY33" s="45"/>
      <c r="AZ33" s="45"/>
      <c r="BA33" s="45"/>
      <c r="BB33" s="45"/>
      <c r="BC33" s="45"/>
      <c r="BD33" s="45"/>
      <c r="BE33" s="45"/>
      <c r="BF33" s="5"/>
      <c r="BG33" s="5"/>
      <c r="BH33" s="8"/>
      <c r="BJ33" s="8"/>
    </row>
    <row r="34" spans="1:62" s="9" customFormat="1" ht="12.75" customHeight="1">
      <c r="A34" s="114"/>
      <c r="B34" s="123"/>
      <c r="C34" s="115"/>
      <c r="D34" s="59" t="s">
        <v>10</v>
      </c>
      <c r="E34" s="43">
        <f>E33/2</f>
        <v>0</v>
      </c>
      <c r="F34" s="43">
        <f aca="true" t="shared" si="29" ref="F34:V34">F33/2</f>
        <v>0</v>
      </c>
      <c r="G34" s="43">
        <f t="shared" si="29"/>
        <v>0</v>
      </c>
      <c r="H34" s="43">
        <f t="shared" si="29"/>
        <v>0</v>
      </c>
      <c r="I34" s="43">
        <f t="shared" si="29"/>
        <v>0</v>
      </c>
      <c r="J34" s="43">
        <f t="shared" si="29"/>
        <v>0</v>
      </c>
      <c r="K34" s="43">
        <f t="shared" si="29"/>
        <v>0</v>
      </c>
      <c r="L34" s="43">
        <f t="shared" si="29"/>
        <v>0</v>
      </c>
      <c r="M34" s="43">
        <f t="shared" si="29"/>
        <v>0</v>
      </c>
      <c r="N34" s="43">
        <f t="shared" si="29"/>
        <v>0</v>
      </c>
      <c r="O34" s="43">
        <f t="shared" si="29"/>
        <v>0</v>
      </c>
      <c r="P34" s="43">
        <f t="shared" si="29"/>
        <v>0</v>
      </c>
      <c r="Q34" s="43">
        <f t="shared" si="29"/>
        <v>0</v>
      </c>
      <c r="R34" s="43">
        <f t="shared" si="29"/>
        <v>0</v>
      </c>
      <c r="S34" s="43">
        <f t="shared" si="29"/>
        <v>0</v>
      </c>
      <c r="T34" s="43">
        <f t="shared" si="29"/>
        <v>0</v>
      </c>
      <c r="U34" s="43">
        <f t="shared" si="29"/>
        <v>0</v>
      </c>
      <c r="V34" s="43">
        <f t="shared" si="29"/>
        <v>0</v>
      </c>
      <c r="W34" s="45">
        <f>W33/2</f>
        <v>0</v>
      </c>
      <c r="X34" s="45">
        <f>X33/2</f>
        <v>0</v>
      </c>
      <c r="Y34" s="43">
        <f>Y33/2</f>
        <v>0</v>
      </c>
      <c r="Z34" s="43">
        <f aca="true" t="shared" si="30" ref="Z34:AU34">Z33/2</f>
        <v>0</v>
      </c>
      <c r="AA34" s="43">
        <f t="shared" si="30"/>
        <v>0</v>
      </c>
      <c r="AB34" s="43">
        <f t="shared" si="30"/>
        <v>0</v>
      </c>
      <c r="AC34" s="43">
        <f t="shared" si="30"/>
        <v>0</v>
      </c>
      <c r="AD34" s="43">
        <f t="shared" si="30"/>
        <v>0</v>
      </c>
      <c r="AE34" s="43">
        <f t="shared" si="30"/>
        <v>0</v>
      </c>
      <c r="AF34" s="43">
        <f t="shared" si="30"/>
        <v>0</v>
      </c>
      <c r="AG34" s="43">
        <f t="shared" si="30"/>
        <v>0</v>
      </c>
      <c r="AH34" s="43">
        <f t="shared" si="30"/>
        <v>0</v>
      </c>
      <c r="AI34" s="43">
        <f t="shared" si="30"/>
        <v>0</v>
      </c>
      <c r="AJ34" s="43">
        <f t="shared" si="30"/>
        <v>0</v>
      </c>
      <c r="AK34" s="43">
        <f t="shared" si="30"/>
        <v>0</v>
      </c>
      <c r="AL34" s="43">
        <f t="shared" si="30"/>
        <v>0</v>
      </c>
      <c r="AM34" s="43">
        <f t="shared" si="30"/>
        <v>0</v>
      </c>
      <c r="AN34" s="43">
        <f t="shared" si="30"/>
        <v>0</v>
      </c>
      <c r="AO34" s="43">
        <f t="shared" si="30"/>
        <v>0</v>
      </c>
      <c r="AP34" s="43">
        <f t="shared" si="30"/>
        <v>0</v>
      </c>
      <c r="AQ34" s="43">
        <f t="shared" si="30"/>
        <v>0</v>
      </c>
      <c r="AR34" s="43">
        <f t="shared" si="30"/>
        <v>0</v>
      </c>
      <c r="AS34" s="43">
        <f t="shared" si="30"/>
        <v>0</v>
      </c>
      <c r="AT34" s="43">
        <f t="shared" si="30"/>
        <v>0</v>
      </c>
      <c r="AU34" s="70">
        <f t="shared" si="30"/>
        <v>0</v>
      </c>
      <c r="AV34" s="29"/>
      <c r="AW34" s="45"/>
      <c r="AX34" s="45"/>
      <c r="AY34" s="45"/>
      <c r="AZ34" s="45"/>
      <c r="BA34" s="45"/>
      <c r="BB34" s="45"/>
      <c r="BC34" s="45"/>
      <c r="BD34" s="45"/>
      <c r="BE34" s="45"/>
      <c r="BF34" s="5"/>
      <c r="BG34" s="5"/>
      <c r="BH34" s="14"/>
      <c r="BJ34" s="14"/>
    </row>
    <row r="35" spans="1:62" ht="12.75" customHeight="1">
      <c r="A35" s="114"/>
      <c r="B35" s="102" t="s">
        <v>63</v>
      </c>
      <c r="C35" s="101" t="s">
        <v>64</v>
      </c>
      <c r="D35" s="3" t="s">
        <v>9</v>
      </c>
      <c r="E35" s="2"/>
      <c r="F35" s="2"/>
      <c r="G35" s="2"/>
      <c r="H35" s="2"/>
      <c r="I35" s="38"/>
      <c r="J35" s="38"/>
      <c r="K35" s="38"/>
      <c r="L35" s="38"/>
      <c r="M35" s="38"/>
      <c r="N35" s="38"/>
      <c r="O35" s="38"/>
      <c r="P35" s="2"/>
      <c r="Q35" s="2"/>
      <c r="R35" s="2"/>
      <c r="S35" s="75"/>
      <c r="T35" s="2"/>
      <c r="U35" s="2"/>
      <c r="V35" s="38"/>
      <c r="W35" s="45">
        <f>SUM(E35:V35)</f>
        <v>0</v>
      </c>
      <c r="X35" s="45">
        <f>SUM(Y35:AT35)</f>
        <v>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42"/>
      <c r="AU35" s="62"/>
      <c r="AV35" s="29"/>
      <c r="AW35" s="45"/>
      <c r="AX35" s="45"/>
      <c r="AY35" s="45"/>
      <c r="AZ35" s="45"/>
      <c r="BA35" s="45"/>
      <c r="BB35" s="45"/>
      <c r="BC35" s="45"/>
      <c r="BD35" s="45"/>
      <c r="BE35" s="46"/>
      <c r="BF35" s="5">
        <f>X35+W35</f>
        <v>0</v>
      </c>
      <c r="BG35" s="5"/>
      <c r="BH35" s="8"/>
      <c r="BJ35" s="8"/>
    </row>
    <row r="36" spans="1:62" ht="12.75" customHeight="1">
      <c r="A36" s="114"/>
      <c r="B36" s="102"/>
      <c r="C36" s="101"/>
      <c r="D36" s="23" t="s">
        <v>10</v>
      </c>
      <c r="E36" s="17">
        <f>E35/2</f>
        <v>0</v>
      </c>
      <c r="F36" s="17">
        <f aca="true" t="shared" si="31" ref="F36:V36">F35/2</f>
        <v>0</v>
      </c>
      <c r="G36" s="17">
        <f t="shared" si="31"/>
        <v>0</v>
      </c>
      <c r="H36" s="41">
        <f t="shared" si="31"/>
        <v>0</v>
      </c>
      <c r="I36" s="41">
        <f t="shared" si="31"/>
        <v>0</v>
      </c>
      <c r="J36" s="41">
        <f t="shared" si="31"/>
        <v>0</v>
      </c>
      <c r="K36" s="41">
        <f t="shared" si="31"/>
        <v>0</v>
      </c>
      <c r="L36" s="41">
        <f t="shared" si="31"/>
        <v>0</v>
      </c>
      <c r="M36" s="41">
        <f t="shared" si="31"/>
        <v>0</v>
      </c>
      <c r="N36" s="41">
        <f t="shared" si="31"/>
        <v>0</v>
      </c>
      <c r="O36" s="41">
        <f t="shared" si="31"/>
        <v>0</v>
      </c>
      <c r="P36" s="41">
        <f t="shared" si="31"/>
        <v>0</v>
      </c>
      <c r="Q36" s="17">
        <f t="shared" si="31"/>
        <v>0</v>
      </c>
      <c r="R36" s="17">
        <f t="shared" si="31"/>
        <v>0</v>
      </c>
      <c r="S36" s="17">
        <f t="shared" si="31"/>
        <v>0</v>
      </c>
      <c r="T36" s="17">
        <f t="shared" si="31"/>
        <v>0</v>
      </c>
      <c r="U36" s="17">
        <f t="shared" si="31"/>
        <v>0</v>
      </c>
      <c r="V36" s="17">
        <f t="shared" si="31"/>
        <v>0</v>
      </c>
      <c r="W36" s="45">
        <f>W35/2</f>
        <v>0</v>
      </c>
      <c r="X36" s="45">
        <f>X35/2</f>
        <v>0</v>
      </c>
      <c r="Y36" s="17">
        <f>Y35/2</f>
        <v>0</v>
      </c>
      <c r="Z36" s="17">
        <f aca="true" t="shared" si="32" ref="Z36:AU36">Z35/2</f>
        <v>0</v>
      </c>
      <c r="AA36" s="17">
        <f t="shared" si="32"/>
        <v>0</v>
      </c>
      <c r="AB36" s="17">
        <f t="shared" si="32"/>
        <v>0</v>
      </c>
      <c r="AC36" s="17">
        <f t="shared" si="32"/>
        <v>0</v>
      </c>
      <c r="AD36" s="17">
        <f t="shared" si="32"/>
        <v>0</v>
      </c>
      <c r="AE36" s="17">
        <f t="shared" si="32"/>
        <v>0</v>
      </c>
      <c r="AF36" s="17">
        <f t="shared" si="32"/>
        <v>0</v>
      </c>
      <c r="AG36" s="17">
        <f t="shared" si="32"/>
        <v>0</v>
      </c>
      <c r="AH36" s="17">
        <f t="shared" si="32"/>
        <v>0</v>
      </c>
      <c r="AI36" s="17">
        <f t="shared" si="32"/>
        <v>0</v>
      </c>
      <c r="AJ36" s="17">
        <f t="shared" si="32"/>
        <v>0</v>
      </c>
      <c r="AK36" s="17">
        <f t="shared" si="32"/>
        <v>0</v>
      </c>
      <c r="AL36" s="17">
        <f t="shared" si="32"/>
        <v>0</v>
      </c>
      <c r="AM36" s="17">
        <f t="shared" si="32"/>
        <v>0</v>
      </c>
      <c r="AN36" s="17">
        <f t="shared" si="32"/>
        <v>0</v>
      </c>
      <c r="AO36" s="17">
        <f t="shared" si="32"/>
        <v>0</v>
      </c>
      <c r="AP36" s="17">
        <f t="shared" si="32"/>
        <v>0</v>
      </c>
      <c r="AQ36" s="17">
        <f t="shared" si="32"/>
        <v>0</v>
      </c>
      <c r="AR36" s="17">
        <f t="shared" si="32"/>
        <v>0</v>
      </c>
      <c r="AS36" s="17">
        <f t="shared" si="32"/>
        <v>0</v>
      </c>
      <c r="AT36" s="17">
        <f t="shared" si="32"/>
        <v>0</v>
      </c>
      <c r="AU36" s="68">
        <f t="shared" si="32"/>
        <v>0</v>
      </c>
      <c r="AV36" s="29"/>
      <c r="AW36" s="45"/>
      <c r="AX36" s="45"/>
      <c r="AY36" s="45"/>
      <c r="AZ36" s="45"/>
      <c r="BA36" s="45"/>
      <c r="BB36" s="45"/>
      <c r="BC36" s="45"/>
      <c r="BD36" s="45"/>
      <c r="BE36" s="46"/>
      <c r="BF36" s="5"/>
      <c r="BG36" s="5">
        <f>BF35/2</f>
        <v>0</v>
      </c>
      <c r="BH36" s="14"/>
      <c r="BJ36" s="14"/>
    </row>
    <row r="37" spans="1:62" ht="12.75" customHeight="1">
      <c r="A37" s="114"/>
      <c r="B37" s="124" t="s">
        <v>65</v>
      </c>
      <c r="C37" s="109" t="s">
        <v>66</v>
      </c>
      <c r="D37" s="3" t="s">
        <v>9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5">
        <f>SUM(E37:V37)</f>
        <v>0</v>
      </c>
      <c r="X37" s="45">
        <f>SUM(Y37:AT37)</f>
        <v>0</v>
      </c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75"/>
      <c r="AM37" s="42"/>
      <c r="AN37" s="42"/>
      <c r="AO37" s="42"/>
      <c r="AP37" s="42"/>
      <c r="AQ37" s="42"/>
      <c r="AR37" s="42"/>
      <c r="AS37" s="42"/>
      <c r="AT37" s="42"/>
      <c r="AU37" s="62"/>
      <c r="AV37" s="29"/>
      <c r="AW37" s="45"/>
      <c r="AX37" s="45"/>
      <c r="AY37" s="45"/>
      <c r="AZ37" s="45"/>
      <c r="BA37" s="45"/>
      <c r="BB37" s="45"/>
      <c r="BC37" s="45"/>
      <c r="BD37" s="45"/>
      <c r="BE37" s="46"/>
      <c r="BF37" s="5">
        <f>X37+W37</f>
        <v>0</v>
      </c>
      <c r="BG37" s="5"/>
      <c r="BH37" s="14"/>
      <c r="BJ37" s="14"/>
    </row>
    <row r="38" spans="1:62" ht="12.75" customHeight="1">
      <c r="A38" s="114"/>
      <c r="B38" s="125"/>
      <c r="C38" s="110"/>
      <c r="D38" s="23" t="s">
        <v>10</v>
      </c>
      <c r="E38" s="17">
        <f aca="true" t="shared" si="33" ref="E38:U38">E37/2</f>
        <v>0</v>
      </c>
      <c r="F38" s="17">
        <f t="shared" si="33"/>
        <v>0</v>
      </c>
      <c r="G38" s="17">
        <f t="shared" si="33"/>
        <v>0</v>
      </c>
      <c r="H38" s="17">
        <f t="shared" si="33"/>
        <v>0</v>
      </c>
      <c r="I38" s="17">
        <f t="shared" si="33"/>
        <v>0</v>
      </c>
      <c r="J38" s="17">
        <f t="shared" si="33"/>
        <v>0</v>
      </c>
      <c r="K38" s="17">
        <f t="shared" si="33"/>
        <v>0</v>
      </c>
      <c r="L38" s="17">
        <f t="shared" si="33"/>
        <v>0</v>
      </c>
      <c r="M38" s="17">
        <f t="shared" si="33"/>
        <v>0</v>
      </c>
      <c r="N38" s="17">
        <f t="shared" si="33"/>
        <v>0</v>
      </c>
      <c r="O38" s="17">
        <f t="shared" si="33"/>
        <v>0</v>
      </c>
      <c r="P38" s="17">
        <f t="shared" si="33"/>
        <v>0</v>
      </c>
      <c r="Q38" s="17">
        <f t="shared" si="33"/>
        <v>0</v>
      </c>
      <c r="R38" s="17">
        <f t="shared" si="33"/>
        <v>0</v>
      </c>
      <c r="S38" s="17">
        <f t="shared" si="33"/>
        <v>0</v>
      </c>
      <c r="T38" s="17">
        <f t="shared" si="33"/>
        <v>0</v>
      </c>
      <c r="U38" s="17">
        <f t="shared" si="33"/>
        <v>0</v>
      </c>
      <c r="V38" s="17">
        <f>V37/2</f>
        <v>0</v>
      </c>
      <c r="W38" s="45">
        <f>W37/2</f>
        <v>0</v>
      </c>
      <c r="X38" s="45">
        <f>X37/2</f>
        <v>0</v>
      </c>
      <c r="Y38" s="17">
        <f>Y37/2</f>
        <v>0</v>
      </c>
      <c r="Z38" s="17">
        <f aca="true" t="shared" si="34" ref="Z38:AU38">Z37/2</f>
        <v>0</v>
      </c>
      <c r="AA38" s="17">
        <f t="shared" si="34"/>
        <v>0</v>
      </c>
      <c r="AB38" s="17">
        <f t="shared" si="34"/>
        <v>0</v>
      </c>
      <c r="AC38" s="17">
        <f t="shared" si="34"/>
        <v>0</v>
      </c>
      <c r="AD38" s="17">
        <f t="shared" si="34"/>
        <v>0</v>
      </c>
      <c r="AE38" s="17">
        <f t="shared" si="34"/>
        <v>0</v>
      </c>
      <c r="AF38" s="17">
        <f t="shared" si="34"/>
        <v>0</v>
      </c>
      <c r="AG38" s="17">
        <f t="shared" si="34"/>
        <v>0</v>
      </c>
      <c r="AH38" s="17">
        <f t="shared" si="34"/>
        <v>0</v>
      </c>
      <c r="AI38" s="17">
        <f t="shared" si="34"/>
        <v>0</v>
      </c>
      <c r="AJ38" s="17">
        <f t="shared" si="34"/>
        <v>0</v>
      </c>
      <c r="AK38" s="17">
        <f t="shared" si="34"/>
        <v>0</v>
      </c>
      <c r="AL38" s="17">
        <f t="shared" si="34"/>
        <v>0</v>
      </c>
      <c r="AM38" s="17">
        <f t="shared" si="34"/>
        <v>0</v>
      </c>
      <c r="AN38" s="17">
        <f t="shared" si="34"/>
        <v>0</v>
      </c>
      <c r="AO38" s="17">
        <f t="shared" si="34"/>
        <v>0</v>
      </c>
      <c r="AP38" s="17">
        <f t="shared" si="34"/>
        <v>0</v>
      </c>
      <c r="AQ38" s="17">
        <f t="shared" si="34"/>
        <v>0</v>
      </c>
      <c r="AR38" s="17">
        <f t="shared" si="34"/>
        <v>0</v>
      </c>
      <c r="AS38" s="17">
        <f t="shared" si="34"/>
        <v>0</v>
      </c>
      <c r="AT38" s="17">
        <f t="shared" si="34"/>
        <v>0</v>
      </c>
      <c r="AU38" s="68">
        <f t="shared" si="34"/>
        <v>0</v>
      </c>
      <c r="AV38" s="29"/>
      <c r="AW38" s="45"/>
      <c r="AX38" s="45"/>
      <c r="AY38" s="45"/>
      <c r="AZ38" s="45"/>
      <c r="BA38" s="45"/>
      <c r="BB38" s="45"/>
      <c r="BC38" s="45"/>
      <c r="BD38" s="45"/>
      <c r="BE38" s="46"/>
      <c r="BF38" s="5"/>
      <c r="BG38" s="5">
        <f>BF37/2</f>
        <v>0</v>
      </c>
      <c r="BH38" s="14"/>
      <c r="BJ38" s="14"/>
    </row>
    <row r="39" spans="1:62" ht="12.75" customHeight="1">
      <c r="A39" s="114"/>
      <c r="B39" s="124" t="s">
        <v>67</v>
      </c>
      <c r="C39" s="109" t="s">
        <v>68</v>
      </c>
      <c r="D39" s="3" t="s">
        <v>9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75"/>
      <c r="W39" s="45">
        <f>SUM(E39:V39)</f>
        <v>0</v>
      </c>
      <c r="X39" s="45">
        <f>SUM(Y39:AT39)</f>
        <v>0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62"/>
      <c r="AV39" s="29"/>
      <c r="AW39" s="45"/>
      <c r="AX39" s="45"/>
      <c r="AY39" s="45"/>
      <c r="AZ39" s="45"/>
      <c r="BA39" s="45"/>
      <c r="BB39" s="45"/>
      <c r="BC39" s="45"/>
      <c r="BD39" s="45"/>
      <c r="BE39" s="46"/>
      <c r="BF39" s="5">
        <f>X39+W39</f>
        <v>0</v>
      </c>
      <c r="BG39" s="5"/>
      <c r="BH39" s="14"/>
      <c r="BJ39" s="14"/>
    </row>
    <row r="40" spans="1:62" ht="12.75" customHeight="1">
      <c r="A40" s="114"/>
      <c r="B40" s="125"/>
      <c r="C40" s="110"/>
      <c r="D40" s="23" t="s">
        <v>10</v>
      </c>
      <c r="E40" s="17">
        <f aca="true" t="shared" si="35" ref="E40:U40">E39/2</f>
        <v>0</v>
      </c>
      <c r="F40" s="17">
        <f t="shared" si="35"/>
        <v>0</v>
      </c>
      <c r="G40" s="17">
        <f t="shared" si="35"/>
        <v>0</v>
      </c>
      <c r="H40" s="17">
        <f t="shared" si="35"/>
        <v>0</v>
      </c>
      <c r="I40" s="17">
        <f t="shared" si="35"/>
        <v>0</v>
      </c>
      <c r="J40" s="17">
        <f t="shared" si="35"/>
        <v>0</v>
      </c>
      <c r="K40" s="17">
        <f t="shared" si="35"/>
        <v>0</v>
      </c>
      <c r="L40" s="17">
        <f t="shared" si="35"/>
        <v>0</v>
      </c>
      <c r="M40" s="17">
        <f t="shared" si="35"/>
        <v>0</v>
      </c>
      <c r="N40" s="17">
        <f t="shared" si="35"/>
        <v>0</v>
      </c>
      <c r="O40" s="17">
        <f t="shared" si="35"/>
        <v>0</v>
      </c>
      <c r="P40" s="17">
        <f t="shared" si="35"/>
        <v>0</v>
      </c>
      <c r="Q40" s="17">
        <f t="shared" si="35"/>
        <v>0</v>
      </c>
      <c r="R40" s="17">
        <f t="shared" si="35"/>
        <v>0</v>
      </c>
      <c r="S40" s="17">
        <f t="shared" si="35"/>
        <v>0</v>
      </c>
      <c r="T40" s="17">
        <f t="shared" si="35"/>
        <v>0</v>
      </c>
      <c r="U40" s="17">
        <f t="shared" si="35"/>
        <v>0</v>
      </c>
      <c r="V40" s="17">
        <f>V39/2</f>
        <v>0</v>
      </c>
      <c r="W40" s="45">
        <f>W39/2</f>
        <v>0</v>
      </c>
      <c r="X40" s="45">
        <f>X39/2</f>
        <v>0</v>
      </c>
      <c r="Y40" s="17">
        <f>Y39/2</f>
        <v>0</v>
      </c>
      <c r="Z40" s="17">
        <f aca="true" t="shared" si="36" ref="Z40:AS40">Z39/2</f>
        <v>0</v>
      </c>
      <c r="AA40" s="17">
        <f t="shared" si="36"/>
        <v>0</v>
      </c>
      <c r="AB40" s="17">
        <f t="shared" si="36"/>
        <v>0</v>
      </c>
      <c r="AC40" s="17">
        <f t="shared" si="36"/>
        <v>0</v>
      </c>
      <c r="AD40" s="17">
        <f t="shared" si="36"/>
        <v>0</v>
      </c>
      <c r="AE40" s="17">
        <f t="shared" si="36"/>
        <v>0</v>
      </c>
      <c r="AF40" s="17">
        <f t="shared" si="36"/>
        <v>0</v>
      </c>
      <c r="AG40" s="17">
        <f t="shared" si="36"/>
        <v>0</v>
      </c>
      <c r="AH40" s="17">
        <f t="shared" si="36"/>
        <v>0</v>
      </c>
      <c r="AI40" s="17">
        <f t="shared" si="36"/>
        <v>0</v>
      </c>
      <c r="AJ40" s="17">
        <f t="shared" si="36"/>
        <v>0</v>
      </c>
      <c r="AK40" s="17">
        <f t="shared" si="36"/>
        <v>0</v>
      </c>
      <c r="AL40" s="17">
        <f t="shared" si="36"/>
        <v>0</v>
      </c>
      <c r="AM40" s="17">
        <f t="shared" si="36"/>
        <v>0</v>
      </c>
      <c r="AN40" s="17">
        <f t="shared" si="36"/>
        <v>0</v>
      </c>
      <c r="AO40" s="17">
        <f t="shared" si="36"/>
        <v>0</v>
      </c>
      <c r="AP40" s="17">
        <f t="shared" si="36"/>
        <v>0</v>
      </c>
      <c r="AQ40" s="17">
        <f t="shared" si="36"/>
        <v>0</v>
      </c>
      <c r="AR40" s="17">
        <f t="shared" si="36"/>
        <v>0</v>
      </c>
      <c r="AS40" s="17">
        <f t="shared" si="36"/>
        <v>0</v>
      </c>
      <c r="AT40" s="17">
        <f>AT39/2</f>
        <v>0</v>
      </c>
      <c r="AU40" s="68">
        <f>AU39/2</f>
        <v>0</v>
      </c>
      <c r="AV40" s="29"/>
      <c r="AW40" s="45"/>
      <c r="AX40" s="45"/>
      <c r="AY40" s="45"/>
      <c r="AZ40" s="45"/>
      <c r="BA40" s="45"/>
      <c r="BB40" s="45"/>
      <c r="BC40" s="45"/>
      <c r="BD40" s="45"/>
      <c r="BE40" s="46"/>
      <c r="BF40" s="5"/>
      <c r="BG40" s="5">
        <f>BF39/2</f>
        <v>0</v>
      </c>
      <c r="BH40" s="14"/>
      <c r="BJ40" s="14"/>
    </row>
    <row r="41" spans="1:62" ht="18.75" customHeight="1">
      <c r="A41" s="114"/>
      <c r="B41" s="126" t="s">
        <v>18</v>
      </c>
      <c r="C41" s="128" t="s">
        <v>73</v>
      </c>
      <c r="D41" s="59" t="s">
        <v>9</v>
      </c>
      <c r="E41" s="43">
        <f>E43+E45+E47+E49</f>
        <v>0</v>
      </c>
      <c r="F41" s="43">
        <f aca="true" t="shared" si="37" ref="F41:W41">F43+F45+F47+F49</f>
        <v>0</v>
      </c>
      <c r="G41" s="43">
        <f t="shared" si="37"/>
        <v>0</v>
      </c>
      <c r="H41" s="43">
        <f t="shared" si="37"/>
        <v>0</v>
      </c>
      <c r="I41" s="43">
        <f t="shared" si="37"/>
        <v>0</v>
      </c>
      <c r="J41" s="43">
        <f t="shared" si="37"/>
        <v>0</v>
      </c>
      <c r="K41" s="43">
        <f t="shared" si="37"/>
        <v>0</v>
      </c>
      <c r="L41" s="43">
        <f t="shared" si="37"/>
        <v>0</v>
      </c>
      <c r="M41" s="43">
        <f t="shared" si="37"/>
        <v>0</v>
      </c>
      <c r="N41" s="43">
        <f t="shared" si="37"/>
        <v>0</v>
      </c>
      <c r="O41" s="43">
        <f t="shared" si="37"/>
        <v>0</v>
      </c>
      <c r="P41" s="43">
        <f t="shared" si="37"/>
        <v>0</v>
      </c>
      <c r="Q41" s="43">
        <f t="shared" si="37"/>
        <v>0</v>
      </c>
      <c r="R41" s="43">
        <f t="shared" si="37"/>
        <v>0</v>
      </c>
      <c r="S41" s="43">
        <f t="shared" si="37"/>
        <v>0</v>
      </c>
      <c r="T41" s="43">
        <f t="shared" si="37"/>
        <v>0</v>
      </c>
      <c r="U41" s="43">
        <f t="shared" si="37"/>
        <v>0</v>
      </c>
      <c r="V41" s="43">
        <f t="shared" si="37"/>
        <v>0</v>
      </c>
      <c r="W41" s="45">
        <f t="shared" si="37"/>
        <v>0</v>
      </c>
      <c r="X41" s="45">
        <f>SUM(Y41:AT41)</f>
        <v>0</v>
      </c>
      <c r="Y41" s="43">
        <f>Y43+Y45+Y47+Y49</f>
        <v>0</v>
      </c>
      <c r="Z41" s="43">
        <f aca="true" t="shared" si="38" ref="Z41:AU41">Z43+Z45+Z47+Z49</f>
        <v>0</v>
      </c>
      <c r="AA41" s="43">
        <f t="shared" si="38"/>
        <v>0</v>
      </c>
      <c r="AB41" s="43">
        <f t="shared" si="38"/>
        <v>0</v>
      </c>
      <c r="AC41" s="43">
        <f t="shared" si="38"/>
        <v>0</v>
      </c>
      <c r="AD41" s="43">
        <f t="shared" si="38"/>
        <v>0</v>
      </c>
      <c r="AE41" s="43">
        <f t="shared" si="38"/>
        <v>0</v>
      </c>
      <c r="AF41" s="43">
        <f t="shared" si="38"/>
        <v>0</v>
      </c>
      <c r="AG41" s="43">
        <f t="shared" si="38"/>
        <v>0</v>
      </c>
      <c r="AH41" s="43">
        <f t="shared" si="38"/>
        <v>0</v>
      </c>
      <c r="AI41" s="43">
        <f t="shared" si="38"/>
        <v>0</v>
      </c>
      <c r="AJ41" s="43">
        <f t="shared" si="38"/>
        <v>0</v>
      </c>
      <c r="AK41" s="43">
        <f t="shared" si="38"/>
        <v>0</v>
      </c>
      <c r="AL41" s="43">
        <f t="shared" si="38"/>
        <v>0</v>
      </c>
      <c r="AM41" s="43">
        <f t="shared" si="38"/>
        <v>0</v>
      </c>
      <c r="AN41" s="43">
        <f t="shared" si="38"/>
        <v>0</v>
      </c>
      <c r="AO41" s="43">
        <f t="shared" si="38"/>
        <v>0</v>
      </c>
      <c r="AP41" s="43">
        <f t="shared" si="38"/>
        <v>0</v>
      </c>
      <c r="AQ41" s="43">
        <f t="shared" si="38"/>
        <v>0</v>
      </c>
      <c r="AR41" s="43">
        <f t="shared" si="38"/>
        <v>0</v>
      </c>
      <c r="AS41" s="43">
        <f t="shared" si="38"/>
        <v>0</v>
      </c>
      <c r="AT41" s="43">
        <f t="shared" si="38"/>
        <v>0</v>
      </c>
      <c r="AU41" s="70">
        <f t="shared" si="38"/>
        <v>0</v>
      </c>
      <c r="AV41" s="79" t="s">
        <v>81</v>
      </c>
      <c r="AW41" s="45"/>
      <c r="AX41" s="45"/>
      <c r="AY41" s="45"/>
      <c r="AZ41" s="45"/>
      <c r="BA41" s="45"/>
      <c r="BB41" s="45"/>
      <c r="BC41" s="45"/>
      <c r="BD41" s="45"/>
      <c r="BE41" s="46"/>
      <c r="BF41" s="5"/>
      <c r="BG41" s="5"/>
      <c r="BH41" s="14"/>
      <c r="BJ41" s="14"/>
    </row>
    <row r="42" spans="1:62" ht="18.75" customHeight="1">
      <c r="A42" s="114"/>
      <c r="B42" s="127"/>
      <c r="C42" s="129"/>
      <c r="D42" s="59" t="s">
        <v>10</v>
      </c>
      <c r="E42" s="43">
        <f>E41/2</f>
        <v>0</v>
      </c>
      <c r="F42" s="43">
        <f aca="true" t="shared" si="39" ref="F42:W42">F41/2</f>
        <v>0</v>
      </c>
      <c r="G42" s="43">
        <f t="shared" si="39"/>
        <v>0</v>
      </c>
      <c r="H42" s="43">
        <f t="shared" si="39"/>
        <v>0</v>
      </c>
      <c r="I42" s="43">
        <f t="shared" si="39"/>
        <v>0</v>
      </c>
      <c r="J42" s="43">
        <f t="shared" si="39"/>
        <v>0</v>
      </c>
      <c r="K42" s="43">
        <f t="shared" si="39"/>
        <v>0</v>
      </c>
      <c r="L42" s="43">
        <f t="shared" si="39"/>
        <v>0</v>
      </c>
      <c r="M42" s="43">
        <f t="shared" si="39"/>
        <v>0</v>
      </c>
      <c r="N42" s="43">
        <f t="shared" si="39"/>
        <v>0</v>
      </c>
      <c r="O42" s="43">
        <f t="shared" si="39"/>
        <v>0</v>
      </c>
      <c r="P42" s="43">
        <f t="shared" si="39"/>
        <v>0</v>
      </c>
      <c r="Q42" s="43">
        <f t="shared" si="39"/>
        <v>0</v>
      </c>
      <c r="R42" s="43">
        <f t="shared" si="39"/>
        <v>0</v>
      </c>
      <c r="S42" s="43">
        <f t="shared" si="39"/>
        <v>0</v>
      </c>
      <c r="T42" s="43">
        <f t="shared" si="39"/>
        <v>0</v>
      </c>
      <c r="U42" s="43">
        <f t="shared" si="39"/>
        <v>0</v>
      </c>
      <c r="V42" s="43">
        <f t="shared" si="39"/>
        <v>0</v>
      </c>
      <c r="W42" s="45">
        <f t="shared" si="39"/>
        <v>0</v>
      </c>
      <c r="X42" s="45">
        <f>X41/2</f>
        <v>0</v>
      </c>
      <c r="Y42" s="43">
        <f>Y41/2</f>
        <v>0</v>
      </c>
      <c r="Z42" s="43">
        <f aca="true" t="shared" si="40" ref="Z42:AU42">Z41/2</f>
        <v>0</v>
      </c>
      <c r="AA42" s="43">
        <f t="shared" si="40"/>
        <v>0</v>
      </c>
      <c r="AB42" s="43">
        <f t="shared" si="40"/>
        <v>0</v>
      </c>
      <c r="AC42" s="43">
        <f t="shared" si="40"/>
        <v>0</v>
      </c>
      <c r="AD42" s="43">
        <f t="shared" si="40"/>
        <v>0</v>
      </c>
      <c r="AE42" s="43">
        <f t="shared" si="40"/>
        <v>0</v>
      </c>
      <c r="AF42" s="43">
        <f t="shared" si="40"/>
        <v>0</v>
      </c>
      <c r="AG42" s="43">
        <f t="shared" si="40"/>
        <v>0</v>
      </c>
      <c r="AH42" s="43">
        <f t="shared" si="40"/>
        <v>0</v>
      </c>
      <c r="AI42" s="43">
        <f t="shared" si="40"/>
        <v>0</v>
      </c>
      <c r="AJ42" s="43">
        <f t="shared" si="40"/>
        <v>0</v>
      </c>
      <c r="AK42" s="43">
        <f t="shared" si="40"/>
        <v>0</v>
      </c>
      <c r="AL42" s="43">
        <f t="shared" si="40"/>
        <v>0</v>
      </c>
      <c r="AM42" s="43">
        <f t="shared" si="40"/>
        <v>0</v>
      </c>
      <c r="AN42" s="43">
        <f t="shared" si="40"/>
        <v>0</v>
      </c>
      <c r="AO42" s="43">
        <f t="shared" si="40"/>
        <v>0</v>
      </c>
      <c r="AP42" s="43">
        <f t="shared" si="40"/>
        <v>0</v>
      </c>
      <c r="AQ42" s="43">
        <f t="shared" si="40"/>
        <v>0</v>
      </c>
      <c r="AR42" s="43">
        <f t="shared" si="40"/>
        <v>0</v>
      </c>
      <c r="AS42" s="43">
        <f t="shared" si="40"/>
        <v>0</v>
      </c>
      <c r="AT42" s="43">
        <f t="shared" si="40"/>
        <v>0</v>
      </c>
      <c r="AU42" s="70">
        <f t="shared" si="40"/>
        <v>0</v>
      </c>
      <c r="AV42" s="29"/>
      <c r="AW42" s="45"/>
      <c r="AX42" s="45"/>
      <c r="AY42" s="45"/>
      <c r="AZ42" s="45"/>
      <c r="BA42" s="45"/>
      <c r="BB42" s="45"/>
      <c r="BC42" s="45"/>
      <c r="BD42" s="45"/>
      <c r="BE42" s="46"/>
      <c r="BF42" s="5"/>
      <c r="BG42" s="5"/>
      <c r="BH42" s="14"/>
      <c r="BJ42" s="14"/>
    </row>
    <row r="43" spans="1:62" ht="12.75" customHeight="1">
      <c r="A43" s="114"/>
      <c r="B43" s="118" t="s">
        <v>52</v>
      </c>
      <c r="C43" s="109" t="s">
        <v>74</v>
      </c>
      <c r="D43" s="3" t="s">
        <v>9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75"/>
      <c r="T43" s="42"/>
      <c r="U43" s="42"/>
      <c r="V43" s="42"/>
      <c r="W43" s="45">
        <f>SUM(E43:V43)</f>
        <v>0</v>
      </c>
      <c r="X43" s="45">
        <f>SUM(Y43:AT43)</f>
        <v>0</v>
      </c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62"/>
      <c r="AV43" s="29"/>
      <c r="AW43" s="45"/>
      <c r="AX43" s="45"/>
      <c r="AY43" s="45"/>
      <c r="AZ43" s="45"/>
      <c r="BA43" s="45"/>
      <c r="BB43" s="45"/>
      <c r="BC43" s="45"/>
      <c r="BD43" s="45"/>
      <c r="BE43" s="46"/>
      <c r="BF43" s="5">
        <f>X43+W43</f>
        <v>0</v>
      </c>
      <c r="BG43" s="5"/>
      <c r="BH43" s="14"/>
      <c r="BJ43" s="14"/>
    </row>
    <row r="44" spans="1:62" ht="12.75" customHeight="1">
      <c r="A44" s="114"/>
      <c r="B44" s="119"/>
      <c r="C44" s="110"/>
      <c r="D44" s="23" t="s">
        <v>10</v>
      </c>
      <c r="E44" s="17">
        <f>E43/2</f>
        <v>0</v>
      </c>
      <c r="F44" s="17">
        <f aca="true" t="shared" si="41" ref="F44:U44">F43/2</f>
        <v>0</v>
      </c>
      <c r="G44" s="17">
        <f t="shared" si="41"/>
        <v>0</v>
      </c>
      <c r="H44" s="17">
        <f t="shared" si="41"/>
        <v>0</v>
      </c>
      <c r="I44" s="17">
        <f t="shared" si="41"/>
        <v>0</v>
      </c>
      <c r="J44" s="17">
        <f t="shared" si="41"/>
        <v>0</v>
      </c>
      <c r="K44" s="17">
        <f t="shared" si="41"/>
        <v>0</v>
      </c>
      <c r="L44" s="17">
        <f t="shared" si="41"/>
        <v>0</v>
      </c>
      <c r="M44" s="17">
        <f t="shared" si="41"/>
        <v>0</v>
      </c>
      <c r="N44" s="17">
        <f t="shared" si="41"/>
        <v>0</v>
      </c>
      <c r="O44" s="17">
        <f t="shared" si="41"/>
        <v>0</v>
      </c>
      <c r="P44" s="17">
        <f t="shared" si="41"/>
        <v>0</v>
      </c>
      <c r="Q44" s="17">
        <f t="shared" si="41"/>
        <v>0</v>
      </c>
      <c r="R44" s="17">
        <f t="shared" si="41"/>
        <v>0</v>
      </c>
      <c r="S44" s="17">
        <f t="shared" si="41"/>
        <v>0</v>
      </c>
      <c r="T44" s="17">
        <f t="shared" si="41"/>
        <v>0</v>
      </c>
      <c r="U44" s="17">
        <f t="shared" si="41"/>
        <v>0</v>
      </c>
      <c r="V44" s="17">
        <f>V43/2</f>
        <v>0</v>
      </c>
      <c r="W44" s="45">
        <f>W43/2</f>
        <v>0</v>
      </c>
      <c r="X44" s="45">
        <f>X43/2</f>
        <v>0</v>
      </c>
      <c r="Y44" s="17">
        <f>Y43/2</f>
        <v>0</v>
      </c>
      <c r="Z44" s="17">
        <f aca="true" t="shared" si="42" ref="Z44:AU44">Z43/2</f>
        <v>0</v>
      </c>
      <c r="AA44" s="17">
        <f t="shared" si="42"/>
        <v>0</v>
      </c>
      <c r="AB44" s="17">
        <f t="shared" si="42"/>
        <v>0</v>
      </c>
      <c r="AC44" s="17">
        <f t="shared" si="42"/>
        <v>0</v>
      </c>
      <c r="AD44" s="17">
        <f t="shared" si="42"/>
        <v>0</v>
      </c>
      <c r="AE44" s="17">
        <f t="shared" si="42"/>
        <v>0</v>
      </c>
      <c r="AF44" s="17">
        <f t="shared" si="42"/>
        <v>0</v>
      </c>
      <c r="AG44" s="17">
        <f t="shared" si="42"/>
        <v>0</v>
      </c>
      <c r="AH44" s="17">
        <f t="shared" si="42"/>
        <v>0</v>
      </c>
      <c r="AI44" s="17">
        <f t="shared" si="42"/>
        <v>0</v>
      </c>
      <c r="AJ44" s="17">
        <f t="shared" si="42"/>
        <v>0</v>
      </c>
      <c r="AK44" s="17">
        <f t="shared" si="42"/>
        <v>0</v>
      </c>
      <c r="AL44" s="17">
        <f t="shared" si="42"/>
        <v>0</v>
      </c>
      <c r="AM44" s="17">
        <f t="shared" si="42"/>
        <v>0</v>
      </c>
      <c r="AN44" s="17">
        <f t="shared" si="42"/>
        <v>0</v>
      </c>
      <c r="AO44" s="17">
        <f t="shared" si="42"/>
        <v>0</v>
      </c>
      <c r="AP44" s="17">
        <f t="shared" si="42"/>
        <v>0</v>
      </c>
      <c r="AQ44" s="17">
        <f t="shared" si="42"/>
        <v>0</v>
      </c>
      <c r="AR44" s="17">
        <f t="shared" si="42"/>
        <v>0</v>
      </c>
      <c r="AS44" s="17">
        <f t="shared" si="42"/>
        <v>0</v>
      </c>
      <c r="AT44" s="17">
        <f t="shared" si="42"/>
        <v>0</v>
      </c>
      <c r="AU44" s="68">
        <f t="shared" si="42"/>
        <v>0</v>
      </c>
      <c r="AV44" s="29"/>
      <c r="AW44" s="45"/>
      <c r="AX44" s="45"/>
      <c r="AY44" s="45"/>
      <c r="AZ44" s="45"/>
      <c r="BA44" s="45"/>
      <c r="BB44" s="45"/>
      <c r="BC44" s="45"/>
      <c r="BD44" s="45"/>
      <c r="BE44" s="46"/>
      <c r="BF44" s="5"/>
      <c r="BG44" s="5">
        <f>BF43/2</f>
        <v>0</v>
      </c>
      <c r="BH44" s="14"/>
      <c r="BJ44" s="14"/>
    </row>
    <row r="45" spans="1:62" ht="12.75" customHeight="1">
      <c r="A45" s="114"/>
      <c r="B45" s="118" t="s">
        <v>53</v>
      </c>
      <c r="C45" s="109" t="s">
        <v>75</v>
      </c>
      <c r="D45" s="3" t="s">
        <v>9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75"/>
      <c r="S45" s="42"/>
      <c r="T45" s="42"/>
      <c r="U45" s="42"/>
      <c r="V45" s="42"/>
      <c r="W45" s="45">
        <f>SUM(E45:V45)</f>
        <v>0</v>
      </c>
      <c r="X45" s="45">
        <f>SUM(Y45:AT45)</f>
        <v>0</v>
      </c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62"/>
      <c r="AV45" s="29"/>
      <c r="AW45" s="45"/>
      <c r="AX45" s="45"/>
      <c r="AY45" s="45"/>
      <c r="AZ45" s="45"/>
      <c r="BA45" s="45"/>
      <c r="BB45" s="45"/>
      <c r="BC45" s="45"/>
      <c r="BD45" s="45"/>
      <c r="BE45" s="46"/>
      <c r="BF45" s="5">
        <f>X45+W45</f>
        <v>0</v>
      </c>
      <c r="BG45" s="5"/>
      <c r="BH45" s="14"/>
      <c r="BJ45" s="14"/>
    </row>
    <row r="46" spans="1:62" ht="12.75" customHeight="1">
      <c r="A46" s="114"/>
      <c r="B46" s="119"/>
      <c r="C46" s="110"/>
      <c r="D46" s="23" t="s">
        <v>10</v>
      </c>
      <c r="E46" s="17">
        <f>E45/2</f>
        <v>0</v>
      </c>
      <c r="F46" s="17">
        <f aca="true" t="shared" si="43" ref="F46:V46">F45/2</f>
        <v>0</v>
      </c>
      <c r="G46" s="17">
        <f t="shared" si="43"/>
        <v>0</v>
      </c>
      <c r="H46" s="17">
        <f t="shared" si="43"/>
        <v>0</v>
      </c>
      <c r="I46" s="17">
        <f t="shared" si="43"/>
        <v>0</v>
      </c>
      <c r="J46" s="17">
        <f t="shared" si="43"/>
        <v>0</v>
      </c>
      <c r="K46" s="17">
        <f t="shared" si="43"/>
        <v>0</v>
      </c>
      <c r="L46" s="17">
        <f t="shared" si="43"/>
        <v>0</v>
      </c>
      <c r="M46" s="17">
        <f t="shared" si="43"/>
        <v>0</v>
      </c>
      <c r="N46" s="17">
        <f t="shared" si="43"/>
        <v>0</v>
      </c>
      <c r="O46" s="17">
        <f t="shared" si="43"/>
        <v>0</v>
      </c>
      <c r="P46" s="17">
        <f t="shared" si="43"/>
        <v>0</v>
      </c>
      <c r="Q46" s="17">
        <f t="shared" si="43"/>
        <v>0</v>
      </c>
      <c r="R46" s="17">
        <f t="shared" si="43"/>
        <v>0</v>
      </c>
      <c r="S46" s="17">
        <f t="shared" si="43"/>
        <v>0</v>
      </c>
      <c r="T46" s="17">
        <f t="shared" si="43"/>
        <v>0</v>
      </c>
      <c r="U46" s="17">
        <f t="shared" si="43"/>
        <v>0</v>
      </c>
      <c r="V46" s="17">
        <f t="shared" si="43"/>
        <v>0</v>
      </c>
      <c r="W46" s="45">
        <f>W45/2</f>
        <v>0</v>
      </c>
      <c r="X46" s="45">
        <f>X45/2</f>
        <v>0</v>
      </c>
      <c r="Y46" s="17">
        <f>Y45/2</f>
        <v>0</v>
      </c>
      <c r="Z46" s="17">
        <f aca="true" t="shared" si="44" ref="Z46:AU46">Z45/2</f>
        <v>0</v>
      </c>
      <c r="AA46" s="17">
        <f t="shared" si="44"/>
        <v>0</v>
      </c>
      <c r="AB46" s="17">
        <f t="shared" si="44"/>
        <v>0</v>
      </c>
      <c r="AC46" s="17">
        <f t="shared" si="44"/>
        <v>0</v>
      </c>
      <c r="AD46" s="17">
        <f t="shared" si="44"/>
        <v>0</v>
      </c>
      <c r="AE46" s="17">
        <f t="shared" si="44"/>
        <v>0</v>
      </c>
      <c r="AF46" s="17">
        <f t="shared" si="44"/>
        <v>0</v>
      </c>
      <c r="AG46" s="17">
        <f t="shared" si="44"/>
        <v>0</v>
      </c>
      <c r="AH46" s="17">
        <f t="shared" si="44"/>
        <v>0</v>
      </c>
      <c r="AI46" s="17">
        <f t="shared" si="44"/>
        <v>0</v>
      </c>
      <c r="AJ46" s="17">
        <f t="shared" si="44"/>
        <v>0</v>
      </c>
      <c r="AK46" s="17">
        <f t="shared" si="44"/>
        <v>0</v>
      </c>
      <c r="AL46" s="17">
        <f t="shared" si="44"/>
        <v>0</v>
      </c>
      <c r="AM46" s="17">
        <f t="shared" si="44"/>
        <v>0</v>
      </c>
      <c r="AN46" s="17">
        <f t="shared" si="44"/>
        <v>0</v>
      </c>
      <c r="AO46" s="17">
        <f t="shared" si="44"/>
        <v>0</v>
      </c>
      <c r="AP46" s="17">
        <f t="shared" si="44"/>
        <v>0</v>
      </c>
      <c r="AQ46" s="17">
        <f t="shared" si="44"/>
        <v>0</v>
      </c>
      <c r="AR46" s="17">
        <f t="shared" si="44"/>
        <v>0</v>
      </c>
      <c r="AS46" s="17">
        <f t="shared" si="44"/>
        <v>0</v>
      </c>
      <c r="AT46" s="17">
        <f t="shared" si="44"/>
        <v>0</v>
      </c>
      <c r="AU46" s="68">
        <f t="shared" si="44"/>
        <v>0</v>
      </c>
      <c r="AV46" s="29"/>
      <c r="AW46" s="45"/>
      <c r="AX46" s="45"/>
      <c r="AY46" s="45"/>
      <c r="AZ46" s="45"/>
      <c r="BA46" s="45"/>
      <c r="BB46" s="45"/>
      <c r="BC46" s="45"/>
      <c r="BD46" s="45"/>
      <c r="BE46" s="46"/>
      <c r="BF46" s="5"/>
      <c r="BG46" s="5">
        <f>BF45/2</f>
        <v>0</v>
      </c>
      <c r="BH46" s="14"/>
      <c r="BJ46" s="14"/>
    </row>
    <row r="47" spans="1:62" ht="12.75" customHeight="1">
      <c r="A47" s="114"/>
      <c r="B47" s="118" t="s">
        <v>69</v>
      </c>
      <c r="C47" s="109" t="s">
        <v>76</v>
      </c>
      <c r="D47" s="3" t="s">
        <v>9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5">
        <f>SUM(E47:V47)</f>
        <v>0</v>
      </c>
      <c r="X47" s="45">
        <f>SUM(Y47:AU47)</f>
        <v>0</v>
      </c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75"/>
      <c r="AM47" s="42"/>
      <c r="AN47" s="42"/>
      <c r="AO47" s="42"/>
      <c r="AP47" s="42"/>
      <c r="AQ47" s="42"/>
      <c r="AR47" s="42"/>
      <c r="AS47" s="42"/>
      <c r="AT47" s="42"/>
      <c r="AU47" s="62"/>
      <c r="AV47" s="29"/>
      <c r="AW47" s="45"/>
      <c r="AX47" s="45"/>
      <c r="AY47" s="45"/>
      <c r="AZ47" s="45"/>
      <c r="BA47" s="45"/>
      <c r="BB47" s="45"/>
      <c r="BC47" s="45"/>
      <c r="BD47" s="45"/>
      <c r="BE47" s="46"/>
      <c r="BF47" s="5">
        <f>X47+W47</f>
        <v>0</v>
      </c>
      <c r="BG47" s="5"/>
      <c r="BH47" s="14"/>
      <c r="BJ47" s="14"/>
    </row>
    <row r="48" spans="1:62" ht="12.75" customHeight="1">
      <c r="A48" s="114"/>
      <c r="B48" s="119"/>
      <c r="C48" s="110"/>
      <c r="D48" s="23" t="s">
        <v>10</v>
      </c>
      <c r="E48" s="17">
        <f>E47/2</f>
        <v>0</v>
      </c>
      <c r="F48" s="17">
        <f aca="true" t="shared" si="45" ref="F48:V48">F47/2</f>
        <v>0</v>
      </c>
      <c r="G48" s="17">
        <f t="shared" si="45"/>
        <v>0</v>
      </c>
      <c r="H48" s="17">
        <f t="shared" si="45"/>
        <v>0</v>
      </c>
      <c r="I48" s="17">
        <f t="shared" si="45"/>
        <v>0</v>
      </c>
      <c r="J48" s="17">
        <f t="shared" si="45"/>
        <v>0</v>
      </c>
      <c r="K48" s="17">
        <f t="shared" si="45"/>
        <v>0</v>
      </c>
      <c r="L48" s="17">
        <f t="shared" si="45"/>
        <v>0</v>
      </c>
      <c r="M48" s="17">
        <f t="shared" si="45"/>
        <v>0</v>
      </c>
      <c r="N48" s="17">
        <f t="shared" si="45"/>
        <v>0</v>
      </c>
      <c r="O48" s="17">
        <f t="shared" si="45"/>
        <v>0</v>
      </c>
      <c r="P48" s="17">
        <f t="shared" si="45"/>
        <v>0</v>
      </c>
      <c r="Q48" s="17">
        <f t="shared" si="45"/>
        <v>0</v>
      </c>
      <c r="R48" s="17">
        <f t="shared" si="45"/>
        <v>0</v>
      </c>
      <c r="S48" s="17">
        <f t="shared" si="45"/>
        <v>0</v>
      </c>
      <c r="T48" s="17">
        <f t="shared" si="45"/>
        <v>0</v>
      </c>
      <c r="U48" s="17">
        <f t="shared" si="45"/>
        <v>0</v>
      </c>
      <c r="V48" s="17">
        <f t="shared" si="45"/>
        <v>0</v>
      </c>
      <c r="W48" s="45">
        <f>W47/2</f>
        <v>0</v>
      </c>
      <c r="X48" s="45">
        <f>X47/2</f>
        <v>0</v>
      </c>
      <c r="Y48" s="17">
        <f>Y47/2</f>
        <v>0</v>
      </c>
      <c r="Z48" s="17">
        <f aca="true" t="shared" si="46" ref="Z48:AU48">Z47/2</f>
        <v>0</v>
      </c>
      <c r="AA48" s="17">
        <f t="shared" si="46"/>
        <v>0</v>
      </c>
      <c r="AB48" s="17">
        <f t="shared" si="46"/>
        <v>0</v>
      </c>
      <c r="AC48" s="17">
        <f t="shared" si="46"/>
        <v>0</v>
      </c>
      <c r="AD48" s="17">
        <f t="shared" si="46"/>
        <v>0</v>
      </c>
      <c r="AE48" s="17">
        <f t="shared" si="46"/>
        <v>0</v>
      </c>
      <c r="AF48" s="17">
        <f t="shared" si="46"/>
        <v>0</v>
      </c>
      <c r="AG48" s="17">
        <f t="shared" si="46"/>
        <v>0</v>
      </c>
      <c r="AH48" s="17">
        <f t="shared" si="46"/>
        <v>0</v>
      </c>
      <c r="AI48" s="17">
        <f t="shared" si="46"/>
        <v>0</v>
      </c>
      <c r="AJ48" s="17">
        <f t="shared" si="46"/>
        <v>0</v>
      </c>
      <c r="AK48" s="17">
        <f t="shared" si="46"/>
        <v>0</v>
      </c>
      <c r="AL48" s="17">
        <f t="shared" si="46"/>
        <v>0</v>
      </c>
      <c r="AM48" s="17">
        <f t="shared" si="46"/>
        <v>0</v>
      </c>
      <c r="AN48" s="17">
        <f t="shared" si="46"/>
        <v>0</v>
      </c>
      <c r="AO48" s="17">
        <f t="shared" si="46"/>
        <v>0</v>
      </c>
      <c r="AP48" s="17">
        <f t="shared" si="46"/>
        <v>0</v>
      </c>
      <c r="AQ48" s="17">
        <f t="shared" si="46"/>
        <v>0</v>
      </c>
      <c r="AR48" s="17">
        <f t="shared" si="46"/>
        <v>0</v>
      </c>
      <c r="AS48" s="17">
        <f t="shared" si="46"/>
        <v>0</v>
      </c>
      <c r="AT48" s="17">
        <f t="shared" si="46"/>
        <v>0</v>
      </c>
      <c r="AU48" s="17">
        <f t="shared" si="46"/>
        <v>0</v>
      </c>
      <c r="AV48" s="29"/>
      <c r="AW48" s="45"/>
      <c r="AX48" s="45"/>
      <c r="AY48" s="45"/>
      <c r="AZ48" s="45"/>
      <c r="BA48" s="45"/>
      <c r="BB48" s="45"/>
      <c r="BC48" s="45"/>
      <c r="BD48" s="45"/>
      <c r="BE48" s="46"/>
      <c r="BF48" s="5"/>
      <c r="BG48" s="5">
        <f>BF47/2</f>
        <v>0</v>
      </c>
      <c r="BH48" s="14"/>
      <c r="BJ48" s="14"/>
    </row>
    <row r="49" spans="1:62" ht="12.75" customHeight="1">
      <c r="A49" s="114"/>
      <c r="B49" s="118" t="s">
        <v>70</v>
      </c>
      <c r="C49" s="109" t="s">
        <v>77</v>
      </c>
      <c r="D49" s="3" t="s">
        <v>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5">
        <f>SUM(E49:V49)</f>
        <v>0</v>
      </c>
      <c r="X49" s="45">
        <f>SUM(Y49:AL49)</f>
        <v>0</v>
      </c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75"/>
      <c r="AM49" s="42"/>
      <c r="AN49" s="42"/>
      <c r="AO49" s="42"/>
      <c r="AP49" s="42"/>
      <c r="AQ49" s="42"/>
      <c r="AR49" s="42"/>
      <c r="AS49" s="42"/>
      <c r="AT49" s="42"/>
      <c r="AU49" s="62"/>
      <c r="AV49" s="29"/>
      <c r="AW49" s="45"/>
      <c r="AX49" s="45"/>
      <c r="AY49" s="45"/>
      <c r="AZ49" s="45"/>
      <c r="BA49" s="45"/>
      <c r="BB49" s="45"/>
      <c r="BC49" s="45"/>
      <c r="BD49" s="45"/>
      <c r="BE49" s="46"/>
      <c r="BF49" s="5">
        <f>X49+W49</f>
        <v>0</v>
      </c>
      <c r="BG49" s="5"/>
      <c r="BH49" s="14"/>
      <c r="BJ49" s="14"/>
    </row>
    <row r="50" spans="1:62" ht="12.75" customHeight="1">
      <c r="A50" s="114"/>
      <c r="B50" s="119"/>
      <c r="C50" s="110"/>
      <c r="D50" s="23" t="s">
        <v>10</v>
      </c>
      <c r="E50" s="17">
        <f>E49/2</f>
        <v>0</v>
      </c>
      <c r="F50" s="17">
        <f aca="true" t="shared" si="47" ref="F50:V50">F49/2</f>
        <v>0</v>
      </c>
      <c r="G50" s="17">
        <f t="shared" si="47"/>
        <v>0</v>
      </c>
      <c r="H50" s="17">
        <f t="shared" si="47"/>
        <v>0</v>
      </c>
      <c r="I50" s="17">
        <f t="shared" si="47"/>
        <v>0</v>
      </c>
      <c r="J50" s="17">
        <f t="shared" si="47"/>
        <v>0</v>
      </c>
      <c r="K50" s="17">
        <f t="shared" si="47"/>
        <v>0</v>
      </c>
      <c r="L50" s="17">
        <f t="shared" si="47"/>
        <v>0</v>
      </c>
      <c r="M50" s="17">
        <f t="shared" si="47"/>
        <v>0</v>
      </c>
      <c r="N50" s="17">
        <f t="shared" si="47"/>
        <v>0</v>
      </c>
      <c r="O50" s="17">
        <f t="shared" si="47"/>
        <v>0</v>
      </c>
      <c r="P50" s="17">
        <f t="shared" si="47"/>
        <v>0</v>
      </c>
      <c r="Q50" s="17">
        <f t="shared" si="47"/>
        <v>0</v>
      </c>
      <c r="R50" s="17">
        <f t="shared" si="47"/>
        <v>0</v>
      </c>
      <c r="S50" s="17">
        <f t="shared" si="47"/>
        <v>0</v>
      </c>
      <c r="T50" s="17">
        <f t="shared" si="47"/>
        <v>0</v>
      </c>
      <c r="U50" s="17">
        <f t="shared" si="47"/>
        <v>0</v>
      </c>
      <c r="V50" s="17">
        <f t="shared" si="47"/>
        <v>0</v>
      </c>
      <c r="W50" s="45">
        <f>W49/2</f>
        <v>0</v>
      </c>
      <c r="X50" s="45">
        <f>X49/2</f>
        <v>0</v>
      </c>
      <c r="Y50" s="17">
        <f>Y49/2</f>
        <v>0</v>
      </c>
      <c r="Z50" s="17">
        <f aca="true" t="shared" si="48" ref="Z50:AU50">Z49/2</f>
        <v>0</v>
      </c>
      <c r="AA50" s="17">
        <f t="shared" si="48"/>
        <v>0</v>
      </c>
      <c r="AB50" s="17">
        <f t="shared" si="48"/>
        <v>0</v>
      </c>
      <c r="AC50" s="17">
        <f t="shared" si="48"/>
        <v>0</v>
      </c>
      <c r="AD50" s="17">
        <f t="shared" si="48"/>
        <v>0</v>
      </c>
      <c r="AE50" s="17">
        <f t="shared" si="48"/>
        <v>0</v>
      </c>
      <c r="AF50" s="17">
        <f t="shared" si="48"/>
        <v>0</v>
      </c>
      <c r="AG50" s="17">
        <f t="shared" si="48"/>
        <v>0</v>
      </c>
      <c r="AH50" s="17">
        <f t="shared" si="48"/>
        <v>0</v>
      </c>
      <c r="AI50" s="17">
        <f t="shared" si="48"/>
        <v>0</v>
      </c>
      <c r="AJ50" s="17">
        <f t="shared" si="48"/>
        <v>0</v>
      </c>
      <c r="AK50" s="17">
        <f t="shared" si="48"/>
        <v>0</v>
      </c>
      <c r="AL50" s="17">
        <f t="shared" si="48"/>
        <v>0</v>
      </c>
      <c r="AM50" s="17">
        <f t="shared" si="48"/>
        <v>0</v>
      </c>
      <c r="AN50" s="17">
        <f t="shared" si="48"/>
        <v>0</v>
      </c>
      <c r="AO50" s="17">
        <f t="shared" si="48"/>
        <v>0</v>
      </c>
      <c r="AP50" s="17">
        <f t="shared" si="48"/>
        <v>0</v>
      </c>
      <c r="AQ50" s="17">
        <f t="shared" si="48"/>
        <v>0</v>
      </c>
      <c r="AR50" s="17">
        <f t="shared" si="48"/>
        <v>0</v>
      </c>
      <c r="AS50" s="17">
        <f t="shared" si="48"/>
        <v>0</v>
      </c>
      <c r="AT50" s="17">
        <f t="shared" si="48"/>
        <v>0</v>
      </c>
      <c r="AU50" s="17">
        <f t="shared" si="48"/>
        <v>0</v>
      </c>
      <c r="AV50" s="29"/>
      <c r="AW50" s="45"/>
      <c r="AX50" s="45"/>
      <c r="AY50" s="45"/>
      <c r="AZ50" s="45"/>
      <c r="BA50" s="45"/>
      <c r="BB50" s="45"/>
      <c r="BC50" s="45"/>
      <c r="BD50" s="45"/>
      <c r="BE50" s="46"/>
      <c r="BF50" s="5"/>
      <c r="BG50" s="5">
        <f>BF49/2</f>
        <v>0</v>
      </c>
      <c r="BH50" s="14"/>
      <c r="BJ50" s="14"/>
    </row>
    <row r="51" spans="1:62" ht="12.75" customHeight="1">
      <c r="A51" s="114"/>
      <c r="B51" s="60" t="s">
        <v>71</v>
      </c>
      <c r="C51" s="61" t="s">
        <v>78</v>
      </c>
      <c r="D51" s="3" t="s">
        <v>9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5">
        <f>SUM(E51:V51)</f>
        <v>0</v>
      </c>
      <c r="X51" s="45">
        <f>SUM(Y51:AT51)</f>
        <v>0</v>
      </c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76"/>
      <c r="AP51" s="42"/>
      <c r="AQ51" s="42"/>
      <c r="AR51" s="42"/>
      <c r="AS51" s="42"/>
      <c r="AT51" s="42"/>
      <c r="AU51" s="62"/>
      <c r="AV51" s="29"/>
      <c r="AW51" s="45"/>
      <c r="AX51" s="45"/>
      <c r="AY51" s="45"/>
      <c r="AZ51" s="45"/>
      <c r="BA51" s="45"/>
      <c r="BB51" s="45"/>
      <c r="BC51" s="45"/>
      <c r="BD51" s="45"/>
      <c r="BE51" s="46"/>
      <c r="BF51" s="42">
        <f>X51+W51</f>
        <v>0</v>
      </c>
      <c r="BG51" s="5"/>
      <c r="BH51" s="14"/>
      <c r="BJ51" s="14"/>
    </row>
    <row r="52" spans="1:62" ht="12.75" customHeight="1">
      <c r="A52" s="114"/>
      <c r="B52" s="60" t="s">
        <v>72</v>
      </c>
      <c r="C52" s="61" t="s">
        <v>79</v>
      </c>
      <c r="D52" s="3" t="s">
        <v>9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5">
        <f>SUM(E52:V52)</f>
        <v>0</v>
      </c>
      <c r="X52" s="45">
        <f>SUM(Y52:AU52)</f>
        <v>0</v>
      </c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78"/>
      <c r="AV52" s="29"/>
      <c r="AW52" s="45"/>
      <c r="AX52" s="45"/>
      <c r="AY52" s="45"/>
      <c r="AZ52" s="45"/>
      <c r="BA52" s="45"/>
      <c r="BB52" s="45"/>
      <c r="BC52" s="45"/>
      <c r="BD52" s="45"/>
      <c r="BE52" s="46"/>
      <c r="BF52" s="42">
        <f>X52+W52</f>
        <v>0</v>
      </c>
      <c r="BG52" s="5"/>
      <c r="BH52" s="14"/>
      <c r="BJ52" s="14"/>
    </row>
    <row r="53" spans="1:62" ht="12.75" customHeight="1">
      <c r="A53" s="114"/>
      <c r="B53" s="121" t="s">
        <v>13</v>
      </c>
      <c r="C53" s="121"/>
      <c r="D53" s="121"/>
      <c r="E53" s="5">
        <f>E52+E51+E41+E33+E11</f>
        <v>0</v>
      </c>
      <c r="F53" s="5">
        <f aca="true" t="shared" si="49" ref="F53:V53">F52+F51+F41+F33+F11</f>
        <v>0</v>
      </c>
      <c r="G53" s="5">
        <f t="shared" si="49"/>
        <v>0</v>
      </c>
      <c r="H53" s="5">
        <f t="shared" si="49"/>
        <v>0</v>
      </c>
      <c r="I53" s="5">
        <f t="shared" si="49"/>
        <v>0</v>
      </c>
      <c r="J53" s="5">
        <f t="shared" si="49"/>
        <v>0</v>
      </c>
      <c r="K53" s="5">
        <f t="shared" si="49"/>
        <v>0</v>
      </c>
      <c r="L53" s="5">
        <f t="shared" si="49"/>
        <v>0</v>
      </c>
      <c r="M53" s="5">
        <f t="shared" si="49"/>
        <v>0</v>
      </c>
      <c r="N53" s="5">
        <f t="shared" si="49"/>
        <v>0</v>
      </c>
      <c r="O53" s="5">
        <f t="shared" si="49"/>
        <v>0</v>
      </c>
      <c r="P53" s="5">
        <f t="shared" si="49"/>
        <v>0</v>
      </c>
      <c r="Q53" s="5">
        <f t="shared" si="49"/>
        <v>0</v>
      </c>
      <c r="R53" s="5">
        <f t="shared" si="49"/>
        <v>0</v>
      </c>
      <c r="S53" s="5">
        <f t="shared" si="49"/>
        <v>0</v>
      </c>
      <c r="T53" s="5">
        <f t="shared" si="49"/>
        <v>0</v>
      </c>
      <c r="U53" s="5">
        <f t="shared" si="49"/>
        <v>0</v>
      </c>
      <c r="V53" s="5">
        <f t="shared" si="49"/>
        <v>0</v>
      </c>
      <c r="W53" s="53">
        <f>W41+W33+W11</f>
        <v>0</v>
      </c>
      <c r="X53" s="53">
        <f>X41+X33+X11</f>
        <v>0</v>
      </c>
      <c r="Y53" s="5">
        <f>Y52+Y51+Y41+Y33+Y11</f>
        <v>0</v>
      </c>
      <c r="Z53" s="5">
        <f aca="true" t="shared" si="50" ref="Z53:AU53">Z52+Z51+Z41+Z33+Z11</f>
        <v>0</v>
      </c>
      <c r="AA53" s="5">
        <f t="shared" si="50"/>
        <v>0</v>
      </c>
      <c r="AB53" s="5">
        <f t="shared" si="50"/>
        <v>0</v>
      </c>
      <c r="AC53" s="5">
        <f t="shared" si="50"/>
        <v>0</v>
      </c>
      <c r="AD53" s="5">
        <f t="shared" si="50"/>
        <v>0</v>
      </c>
      <c r="AE53" s="5">
        <f t="shared" si="50"/>
        <v>0</v>
      </c>
      <c r="AF53" s="5">
        <f t="shared" si="50"/>
        <v>0</v>
      </c>
      <c r="AG53" s="5">
        <f t="shared" si="50"/>
        <v>0</v>
      </c>
      <c r="AH53" s="5">
        <f t="shared" si="50"/>
        <v>0</v>
      </c>
      <c r="AI53" s="5">
        <f t="shared" si="50"/>
        <v>0</v>
      </c>
      <c r="AJ53" s="5">
        <f t="shared" si="50"/>
        <v>0</v>
      </c>
      <c r="AK53" s="5">
        <f t="shared" si="50"/>
        <v>0</v>
      </c>
      <c r="AL53" s="5">
        <f t="shared" si="50"/>
        <v>0</v>
      </c>
      <c r="AM53" s="5">
        <f t="shared" si="50"/>
        <v>0</v>
      </c>
      <c r="AN53" s="5">
        <f t="shared" si="50"/>
        <v>0</v>
      </c>
      <c r="AO53" s="5">
        <f t="shared" si="50"/>
        <v>0</v>
      </c>
      <c r="AP53" s="5">
        <f t="shared" si="50"/>
        <v>0</v>
      </c>
      <c r="AQ53" s="5">
        <f t="shared" si="50"/>
        <v>0</v>
      </c>
      <c r="AR53" s="5">
        <f t="shared" si="50"/>
        <v>0</v>
      </c>
      <c r="AS53" s="5">
        <f t="shared" si="50"/>
        <v>0</v>
      </c>
      <c r="AT53" s="5">
        <f t="shared" si="50"/>
        <v>0</v>
      </c>
      <c r="AU53" s="5">
        <f t="shared" si="50"/>
        <v>0</v>
      </c>
      <c r="AV53" s="29"/>
      <c r="AW53" s="45"/>
      <c r="AX53" s="45"/>
      <c r="AY53" s="45"/>
      <c r="AZ53" s="45"/>
      <c r="BA53" s="45"/>
      <c r="BB53" s="45"/>
      <c r="BC53" s="45"/>
      <c r="BD53" s="45"/>
      <c r="BE53" s="46"/>
      <c r="BF53" s="13">
        <f>W53+X53</f>
        <v>0</v>
      </c>
      <c r="BG53" s="74"/>
      <c r="BH53" s="14"/>
      <c r="BJ53" s="14"/>
    </row>
    <row r="54" spans="1:62" ht="12.75" customHeight="1">
      <c r="A54" s="114"/>
      <c r="B54" s="100" t="s">
        <v>14</v>
      </c>
      <c r="C54" s="100"/>
      <c r="D54" s="100"/>
      <c r="E54" s="5">
        <f>E53/2</f>
        <v>0</v>
      </c>
      <c r="F54" s="5">
        <f aca="true" t="shared" si="51" ref="F54:R54">F53/2</f>
        <v>0</v>
      </c>
      <c r="G54" s="5">
        <f t="shared" si="51"/>
        <v>0</v>
      </c>
      <c r="H54" s="5">
        <f t="shared" si="51"/>
        <v>0</v>
      </c>
      <c r="I54" s="5">
        <f t="shared" si="51"/>
        <v>0</v>
      </c>
      <c r="J54" s="5">
        <f t="shared" si="51"/>
        <v>0</v>
      </c>
      <c r="K54" s="5">
        <f t="shared" si="51"/>
        <v>0</v>
      </c>
      <c r="L54" s="5">
        <f t="shared" si="51"/>
        <v>0</v>
      </c>
      <c r="M54" s="5">
        <f t="shared" si="51"/>
        <v>0</v>
      </c>
      <c r="N54" s="5">
        <f t="shared" si="51"/>
        <v>0</v>
      </c>
      <c r="O54" s="5">
        <f t="shared" si="51"/>
        <v>0</v>
      </c>
      <c r="P54" s="5">
        <f t="shared" si="51"/>
        <v>0</v>
      </c>
      <c r="Q54" s="5">
        <f t="shared" si="51"/>
        <v>0</v>
      </c>
      <c r="R54" s="5">
        <f t="shared" si="51"/>
        <v>0</v>
      </c>
      <c r="S54" s="5">
        <v>0</v>
      </c>
      <c r="T54" s="5">
        <v>0</v>
      </c>
      <c r="U54" s="5">
        <v>0</v>
      </c>
      <c r="V54" s="5">
        <v>0</v>
      </c>
      <c r="W54" s="53">
        <f>W53/2</f>
        <v>0</v>
      </c>
      <c r="X54" s="45">
        <f>X53/2</f>
        <v>0</v>
      </c>
      <c r="Y54" s="5">
        <f>Y53/2</f>
        <v>0</v>
      </c>
      <c r="Z54" s="5">
        <f aca="true" t="shared" si="52" ref="Z54:AU54">Z14+Z16+Z18+Z20+Z22+Z24+Z26+Z28+Z30+Z32+Z34+Z36</f>
        <v>0</v>
      </c>
      <c r="AA54" s="5">
        <f t="shared" si="52"/>
        <v>0</v>
      </c>
      <c r="AB54" s="5">
        <f t="shared" si="52"/>
        <v>0</v>
      </c>
      <c r="AC54" s="5">
        <f t="shared" si="52"/>
        <v>0</v>
      </c>
      <c r="AD54" s="5">
        <f t="shared" si="52"/>
        <v>0</v>
      </c>
      <c r="AE54" s="5">
        <f t="shared" si="52"/>
        <v>0</v>
      </c>
      <c r="AF54" s="5">
        <f t="shared" si="52"/>
        <v>0</v>
      </c>
      <c r="AG54" s="5">
        <f t="shared" si="52"/>
        <v>0</v>
      </c>
      <c r="AH54" s="5">
        <f t="shared" si="52"/>
        <v>0</v>
      </c>
      <c r="AI54" s="5">
        <f t="shared" si="52"/>
        <v>0</v>
      </c>
      <c r="AJ54" s="5">
        <f t="shared" si="52"/>
        <v>0</v>
      </c>
      <c r="AK54" s="5">
        <f t="shared" si="52"/>
        <v>0</v>
      </c>
      <c r="AL54" s="5">
        <f t="shared" si="52"/>
        <v>0</v>
      </c>
      <c r="AM54" s="5">
        <f t="shared" si="52"/>
        <v>0</v>
      </c>
      <c r="AN54" s="5">
        <f t="shared" si="52"/>
        <v>0</v>
      </c>
      <c r="AO54" s="5">
        <f t="shared" si="52"/>
        <v>0</v>
      </c>
      <c r="AP54" s="5">
        <f t="shared" si="52"/>
        <v>0</v>
      </c>
      <c r="AQ54" s="5">
        <f t="shared" si="52"/>
        <v>0</v>
      </c>
      <c r="AR54" s="5">
        <f t="shared" si="52"/>
        <v>0</v>
      </c>
      <c r="AS54" s="5">
        <f t="shared" si="52"/>
        <v>0</v>
      </c>
      <c r="AT54" s="5">
        <f t="shared" si="52"/>
        <v>0</v>
      </c>
      <c r="AU54" s="5">
        <f t="shared" si="52"/>
        <v>0</v>
      </c>
      <c r="AV54" s="29"/>
      <c r="AW54" s="45"/>
      <c r="AX54" s="45"/>
      <c r="AY54" s="45"/>
      <c r="AZ54" s="45"/>
      <c r="BA54" s="45"/>
      <c r="BB54" s="45"/>
      <c r="BC54" s="45"/>
      <c r="BD54" s="45"/>
      <c r="BE54" s="46"/>
      <c r="BF54" s="5"/>
      <c r="BG54" s="5"/>
      <c r="BH54" s="14"/>
      <c r="BJ54" s="14"/>
    </row>
    <row r="55" spans="1:62" ht="12.75" customHeight="1">
      <c r="A55" s="114"/>
      <c r="B55" s="100" t="s">
        <v>12</v>
      </c>
      <c r="C55" s="100"/>
      <c r="D55" s="100"/>
      <c r="E55" s="5">
        <f>E53+E54</f>
        <v>0</v>
      </c>
      <c r="F55" s="5">
        <f aca="true" t="shared" si="53" ref="F55:V55">F53+F54</f>
        <v>0</v>
      </c>
      <c r="G55" s="5">
        <f t="shared" si="53"/>
        <v>0</v>
      </c>
      <c r="H55" s="5">
        <f t="shared" si="53"/>
        <v>0</v>
      </c>
      <c r="I55" s="5">
        <f t="shared" si="53"/>
        <v>0</v>
      </c>
      <c r="J55" s="5">
        <f t="shared" si="53"/>
        <v>0</v>
      </c>
      <c r="K55" s="5">
        <f t="shared" si="53"/>
        <v>0</v>
      </c>
      <c r="L55" s="5">
        <f t="shared" si="53"/>
        <v>0</v>
      </c>
      <c r="M55" s="5">
        <f t="shared" si="53"/>
        <v>0</v>
      </c>
      <c r="N55" s="5">
        <f t="shared" si="53"/>
        <v>0</v>
      </c>
      <c r="O55" s="5">
        <f t="shared" si="53"/>
        <v>0</v>
      </c>
      <c r="P55" s="5">
        <f t="shared" si="53"/>
        <v>0</v>
      </c>
      <c r="Q55" s="5">
        <f t="shared" si="53"/>
        <v>0</v>
      </c>
      <c r="R55" s="5">
        <f t="shared" si="53"/>
        <v>0</v>
      </c>
      <c r="S55" s="5">
        <f t="shared" si="53"/>
        <v>0</v>
      </c>
      <c r="T55" s="5">
        <f t="shared" si="53"/>
        <v>0</v>
      </c>
      <c r="U55" s="5">
        <f t="shared" si="53"/>
        <v>0</v>
      </c>
      <c r="V55" s="5">
        <f t="shared" si="53"/>
        <v>0</v>
      </c>
      <c r="W55" s="53">
        <f aca="true" t="shared" si="54" ref="W55:AU55">W53+W54</f>
        <v>0</v>
      </c>
      <c r="X55" s="45">
        <f t="shared" si="54"/>
        <v>0</v>
      </c>
      <c r="Y55" s="5">
        <f>Y53+Y54</f>
        <v>0</v>
      </c>
      <c r="Z55" s="5">
        <f t="shared" si="54"/>
        <v>0</v>
      </c>
      <c r="AA55" s="5">
        <f t="shared" si="54"/>
        <v>0</v>
      </c>
      <c r="AB55" s="5">
        <f t="shared" si="54"/>
        <v>0</v>
      </c>
      <c r="AC55" s="5">
        <f t="shared" si="54"/>
        <v>0</v>
      </c>
      <c r="AD55" s="5">
        <f t="shared" si="54"/>
        <v>0</v>
      </c>
      <c r="AE55" s="5">
        <f t="shared" si="54"/>
        <v>0</v>
      </c>
      <c r="AF55" s="5">
        <f t="shared" si="54"/>
        <v>0</v>
      </c>
      <c r="AG55" s="5">
        <f t="shared" si="54"/>
        <v>0</v>
      </c>
      <c r="AH55" s="5">
        <f t="shared" si="54"/>
        <v>0</v>
      </c>
      <c r="AI55" s="5">
        <f t="shared" si="54"/>
        <v>0</v>
      </c>
      <c r="AJ55" s="5">
        <f t="shared" si="54"/>
        <v>0</v>
      </c>
      <c r="AK55" s="5">
        <f t="shared" si="54"/>
        <v>0</v>
      </c>
      <c r="AL55" s="5">
        <f t="shared" si="54"/>
        <v>0</v>
      </c>
      <c r="AM55" s="5">
        <f t="shared" si="54"/>
        <v>0</v>
      </c>
      <c r="AN55" s="5">
        <f t="shared" si="54"/>
        <v>0</v>
      </c>
      <c r="AO55" s="5">
        <f t="shared" si="54"/>
        <v>0</v>
      </c>
      <c r="AP55" s="5">
        <f t="shared" si="54"/>
        <v>0</v>
      </c>
      <c r="AQ55" s="5">
        <f t="shared" si="54"/>
        <v>0</v>
      </c>
      <c r="AR55" s="5">
        <f t="shared" si="54"/>
        <v>0</v>
      </c>
      <c r="AS55" s="13">
        <f t="shared" si="54"/>
        <v>0</v>
      </c>
      <c r="AT55" s="13">
        <f t="shared" si="54"/>
        <v>0</v>
      </c>
      <c r="AU55" s="13">
        <f t="shared" si="54"/>
        <v>0</v>
      </c>
      <c r="AV55" s="29"/>
      <c r="AW55" s="45"/>
      <c r="AX55" s="45"/>
      <c r="AY55" s="45"/>
      <c r="AZ55" s="45"/>
      <c r="BA55" s="45"/>
      <c r="BB55" s="45"/>
      <c r="BC55" s="45"/>
      <c r="BD55" s="45"/>
      <c r="BE55" s="46"/>
      <c r="BF55" s="13">
        <f>BF53+BF52+BF51</f>
        <v>0</v>
      </c>
      <c r="BG55" s="5"/>
      <c r="BH55" s="8"/>
      <c r="BJ55" s="8"/>
    </row>
    <row r="56" spans="1:62" ht="12.75" customHeight="1">
      <c r="A56" s="114"/>
      <c r="B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 s="71"/>
      <c r="AU56" s="72"/>
      <c r="AV56" s="47"/>
      <c r="AW56" s="48"/>
      <c r="AX56" s="48"/>
      <c r="AY56" s="48"/>
      <c r="AZ56" s="48"/>
      <c r="BA56" s="48"/>
      <c r="BB56" s="48"/>
      <c r="BC56" s="48"/>
      <c r="BD56" s="48"/>
      <c r="BE56" s="49"/>
      <c r="BF56" s="48"/>
      <c r="BG56" s="48"/>
      <c r="BH56" s="14"/>
      <c r="BJ56" s="14"/>
    </row>
    <row r="57" spans="1:60" ht="12.75" customHeight="1">
      <c r="A57" s="114"/>
      <c r="B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 s="57"/>
      <c r="AU57" s="73"/>
      <c r="AV57" s="50"/>
      <c r="AW57" s="51"/>
      <c r="AX57" s="51"/>
      <c r="AY57" s="51"/>
      <c r="AZ57" s="51"/>
      <c r="BA57" s="51"/>
      <c r="BB57" s="51"/>
      <c r="BC57" s="51"/>
      <c r="BD57" s="51"/>
      <c r="BE57" s="52"/>
      <c r="BF57" s="51"/>
      <c r="BG57" s="51"/>
      <c r="BH57" s="12"/>
    </row>
    <row r="58" spans="1:59" ht="12.75" customHeight="1">
      <c r="A58" s="114"/>
      <c r="B58"/>
      <c r="D58"/>
      <c r="E58"/>
      <c r="F58"/>
      <c r="G58"/>
      <c r="H58"/>
      <c r="I58"/>
      <c r="J58"/>
      <c r="K58"/>
      <c r="L58"/>
      <c r="M58"/>
      <c r="N58"/>
      <c r="O58" s="31"/>
      <c r="P58" t="s">
        <v>43</v>
      </c>
      <c r="Q58"/>
      <c r="R58"/>
      <c r="S58"/>
      <c r="T58"/>
      <c r="U58"/>
      <c r="V58"/>
      <c r="W58" s="44"/>
      <c r="X58"/>
      <c r="Y58" t="s">
        <v>16</v>
      </c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 s="57"/>
      <c r="AU58" s="73"/>
      <c r="AV58" s="50"/>
      <c r="AW58" s="51"/>
      <c r="AX58" s="51"/>
      <c r="AY58" s="51"/>
      <c r="AZ58" s="51"/>
      <c r="BA58" s="51"/>
      <c r="BB58" s="51"/>
      <c r="BC58" s="51"/>
      <c r="BD58" s="51"/>
      <c r="BE58" s="52"/>
      <c r="BF58" s="51"/>
      <c r="BG58" s="51"/>
    </row>
    <row r="59" spans="1:60" ht="12.75" customHeight="1">
      <c r="A59" s="114"/>
      <c r="AT59" s="58"/>
      <c r="AU59" s="73"/>
      <c r="AV59" s="50"/>
      <c r="AW59" s="51"/>
      <c r="AX59" s="51"/>
      <c r="AY59" s="51"/>
      <c r="AZ59" s="51"/>
      <c r="BA59" s="51"/>
      <c r="BB59" s="51"/>
      <c r="BC59" s="51"/>
      <c r="BD59" s="51"/>
      <c r="BE59" s="52"/>
      <c r="BF59" s="120"/>
      <c r="BG59" s="120"/>
      <c r="BH59" s="11"/>
    </row>
    <row r="60" spans="1:25" ht="12.75">
      <c r="A60" s="114"/>
      <c r="O60" s="77"/>
      <c r="P60" s="89" t="s">
        <v>80</v>
      </c>
      <c r="Q60" s="90"/>
      <c r="R60" s="90"/>
      <c r="S60" s="90"/>
      <c r="T60" s="90"/>
      <c r="U60" s="90"/>
      <c r="W60" s="7"/>
      <c r="Y60" s="1" t="s">
        <v>17</v>
      </c>
    </row>
    <row r="61" ht="12.75">
      <c r="A61" s="114"/>
    </row>
    <row r="62" ht="12.75"/>
    <row r="64" ht="12.75">
      <c r="W64" s="30"/>
    </row>
  </sheetData>
  <sheetProtection/>
  <mergeCells count="66">
    <mergeCell ref="C13:C14"/>
    <mergeCell ref="C17:C18"/>
    <mergeCell ref="B53:D53"/>
    <mergeCell ref="B23:B24"/>
    <mergeCell ref="B33:B34"/>
    <mergeCell ref="C37:C38"/>
    <mergeCell ref="B39:B40"/>
    <mergeCell ref="C39:C40"/>
    <mergeCell ref="B41:B42"/>
    <mergeCell ref="C41:C42"/>
    <mergeCell ref="B25:B26"/>
    <mergeCell ref="C21:C22"/>
    <mergeCell ref="B45:B46"/>
    <mergeCell ref="BF59:BG59"/>
    <mergeCell ref="C45:C46"/>
    <mergeCell ref="B47:B48"/>
    <mergeCell ref="C47:C48"/>
    <mergeCell ref="C43:C44"/>
    <mergeCell ref="B37:B38"/>
    <mergeCell ref="A4:A10"/>
    <mergeCell ref="B4:B10"/>
    <mergeCell ref="C4:C10"/>
    <mergeCell ref="A11:A61"/>
    <mergeCell ref="C33:C34"/>
    <mergeCell ref="B29:B30"/>
    <mergeCell ref="C27:C28"/>
    <mergeCell ref="B31:B32"/>
    <mergeCell ref="B49:B50"/>
    <mergeCell ref="C49:C50"/>
    <mergeCell ref="D4:D10"/>
    <mergeCell ref="B11:B12"/>
    <mergeCell ref="C11:C12"/>
    <mergeCell ref="B13:B14"/>
    <mergeCell ref="C23:C24"/>
    <mergeCell ref="C15:C16"/>
    <mergeCell ref="B15:B16"/>
    <mergeCell ref="B17:B18"/>
    <mergeCell ref="B19:B20"/>
    <mergeCell ref="C19:C20"/>
    <mergeCell ref="C31:C32"/>
    <mergeCell ref="B55:D55"/>
    <mergeCell ref="B54:D54"/>
    <mergeCell ref="C25:C26"/>
    <mergeCell ref="B21:B22"/>
    <mergeCell ref="B35:B36"/>
    <mergeCell ref="C29:C30"/>
    <mergeCell ref="B27:B28"/>
    <mergeCell ref="C35:C36"/>
    <mergeCell ref="B43:B44"/>
    <mergeCell ref="J4:M4"/>
    <mergeCell ref="BA4:BE4"/>
    <mergeCell ref="BF4:BF10"/>
    <mergeCell ref="N4:R4"/>
    <mergeCell ref="S4:V4"/>
    <mergeCell ref="W4:Z4"/>
    <mergeCell ref="E7:BE7"/>
    <mergeCell ref="P60:U60"/>
    <mergeCell ref="E9:BE9"/>
    <mergeCell ref="BG4:BG10"/>
    <mergeCell ref="AA4:AD4"/>
    <mergeCell ref="AE4:AI4"/>
    <mergeCell ref="AJ4:AM4"/>
    <mergeCell ref="AN4:AR4"/>
    <mergeCell ref="AS4:AV4"/>
    <mergeCell ref="AW4:AZ4"/>
    <mergeCell ref="E4:I4"/>
  </mergeCells>
  <printOptions/>
  <pageMargins left="0.17" right="0.16" top="0.984251968503937" bottom="0.984251968503937" header="0.5118110236220472" footer="0.5118110236220472"/>
  <pageSetup horizontalDpi="300" verticalDpi="300" orientation="landscape" paperSize="9" scale="58" r:id="rId1"/>
  <colBreaks count="1" manualBreakCount="1">
    <brk id="47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56"/>
  <sheetViews>
    <sheetView zoomScale="75" zoomScaleNormal="75" zoomScalePageLayoutView="0" workbookViewId="0" topLeftCell="A25">
      <selection activeCell="Y13" sqref="Y13:AP13"/>
    </sheetView>
  </sheetViews>
  <sheetFormatPr defaultColWidth="9.00390625" defaultRowHeight="12.75"/>
  <cols>
    <col min="1" max="1" width="4.75390625" style="1" customWidth="1"/>
    <col min="2" max="2" width="9.125" style="1" customWidth="1"/>
    <col min="3" max="3" width="27.75390625" style="10" customWidth="1"/>
    <col min="4" max="4" width="15.125" style="1" customWidth="1"/>
    <col min="5" max="5" width="4.375" style="1" customWidth="1"/>
    <col min="6" max="6" width="5.00390625" style="1" customWidth="1"/>
    <col min="7" max="12" width="3.875" style="1" customWidth="1"/>
    <col min="13" max="13" width="4.875" style="1" customWidth="1"/>
    <col min="14" max="15" width="3.875" style="1" customWidth="1"/>
    <col min="16" max="16" width="5.375" style="1" customWidth="1"/>
    <col min="17" max="17" width="5.625" style="1" customWidth="1"/>
    <col min="18" max="21" width="3.875" style="1" customWidth="1"/>
    <col min="22" max="22" width="6.125" style="1" customWidth="1"/>
    <col min="23" max="23" width="6.25390625" style="1" customWidth="1"/>
    <col min="24" max="24" width="5.00390625" style="1" customWidth="1"/>
    <col min="25" max="25" width="5.625" style="1" customWidth="1"/>
    <col min="26" max="40" width="3.875" style="1" customWidth="1"/>
    <col min="41" max="42" width="5.00390625" style="1" customWidth="1"/>
    <col min="43" max="46" width="3.875" style="1" customWidth="1"/>
    <col min="47" max="47" width="4.75390625" style="14" customWidth="1"/>
    <col min="48" max="48" width="4.875" style="1" customWidth="1"/>
    <col min="49" max="49" width="3.875" style="1" customWidth="1"/>
    <col min="50" max="50" width="4.625" style="1" customWidth="1"/>
    <col min="51" max="57" width="3.875" style="1" customWidth="1"/>
    <col min="58" max="58" width="10.625" style="1" customWidth="1"/>
    <col min="59" max="59" width="13.875" style="1" customWidth="1"/>
    <col min="60" max="16384" width="9.125" style="1" customWidth="1"/>
  </cols>
  <sheetData>
    <row r="2" spans="17:27" ht="12.75">
      <c r="Q2" s="81" t="s">
        <v>94</v>
      </c>
      <c r="Z2" s="22"/>
      <c r="AA2" s="22" t="s">
        <v>45</v>
      </c>
    </row>
    <row r="4" spans="1:59" ht="12.75">
      <c r="A4" s="111" t="s">
        <v>0</v>
      </c>
      <c r="B4" s="111" t="s">
        <v>1</v>
      </c>
      <c r="C4" s="113" t="s">
        <v>2</v>
      </c>
      <c r="D4" s="94" t="s">
        <v>3</v>
      </c>
      <c r="E4" s="95" t="s">
        <v>23</v>
      </c>
      <c r="F4" s="96"/>
      <c r="G4" s="96"/>
      <c r="H4" s="96"/>
      <c r="I4" s="97"/>
      <c r="J4" s="95" t="s">
        <v>24</v>
      </c>
      <c r="K4" s="96"/>
      <c r="L4" s="96"/>
      <c r="M4" s="97"/>
      <c r="N4" s="95" t="s">
        <v>25</v>
      </c>
      <c r="O4" s="96"/>
      <c r="P4" s="96"/>
      <c r="Q4" s="96"/>
      <c r="R4" s="97"/>
      <c r="S4" s="95" t="s">
        <v>26</v>
      </c>
      <c r="T4" s="96"/>
      <c r="U4" s="96"/>
      <c r="V4" s="97"/>
      <c r="W4" s="95" t="s">
        <v>27</v>
      </c>
      <c r="X4" s="96"/>
      <c r="Y4" s="96"/>
      <c r="Z4" s="97"/>
      <c r="AA4" s="95" t="s">
        <v>28</v>
      </c>
      <c r="AB4" s="96"/>
      <c r="AC4" s="96"/>
      <c r="AD4" s="97"/>
      <c r="AE4" s="95" t="s">
        <v>29</v>
      </c>
      <c r="AF4" s="96"/>
      <c r="AG4" s="96"/>
      <c r="AH4" s="96"/>
      <c r="AI4" s="97"/>
      <c r="AJ4" s="95" t="s">
        <v>30</v>
      </c>
      <c r="AK4" s="96"/>
      <c r="AL4" s="96"/>
      <c r="AM4" s="97"/>
      <c r="AN4" s="95" t="s">
        <v>31</v>
      </c>
      <c r="AO4" s="96"/>
      <c r="AP4" s="96"/>
      <c r="AQ4" s="96"/>
      <c r="AR4" s="97"/>
      <c r="AS4" s="95" t="s">
        <v>32</v>
      </c>
      <c r="AT4" s="96"/>
      <c r="AU4" s="96"/>
      <c r="AV4" s="97"/>
      <c r="AW4" s="95" t="s">
        <v>33</v>
      </c>
      <c r="AX4" s="96"/>
      <c r="AY4" s="96"/>
      <c r="AZ4" s="97"/>
      <c r="BA4" s="95" t="s">
        <v>34</v>
      </c>
      <c r="BB4" s="96"/>
      <c r="BC4" s="96"/>
      <c r="BD4" s="96"/>
      <c r="BE4" s="97"/>
      <c r="BF4" s="94" t="s">
        <v>15</v>
      </c>
      <c r="BG4" s="94" t="s">
        <v>22</v>
      </c>
    </row>
    <row r="5" spans="1:59" ht="15">
      <c r="A5" s="111"/>
      <c r="B5" s="111"/>
      <c r="C5" s="113"/>
      <c r="D5" s="94"/>
      <c r="E5" s="18">
        <v>27</v>
      </c>
      <c r="F5" s="19">
        <v>3</v>
      </c>
      <c r="G5" s="19">
        <f aca="true" t="shared" si="0" ref="G5:BE5">F6+2</f>
        <v>10</v>
      </c>
      <c r="H5" s="19">
        <f t="shared" si="0"/>
        <v>17</v>
      </c>
      <c r="I5" s="19">
        <f t="shared" si="0"/>
        <v>24</v>
      </c>
      <c r="J5" s="19">
        <v>1</v>
      </c>
      <c r="K5" s="19">
        <f t="shared" si="0"/>
        <v>8</v>
      </c>
      <c r="L5" s="19">
        <f t="shared" si="0"/>
        <v>15</v>
      </c>
      <c r="M5" s="19">
        <f t="shared" si="0"/>
        <v>22</v>
      </c>
      <c r="N5" s="19">
        <f t="shared" si="0"/>
        <v>29</v>
      </c>
      <c r="O5" s="19">
        <f t="shared" si="0"/>
        <v>5</v>
      </c>
      <c r="P5" s="19">
        <f t="shared" si="0"/>
        <v>12</v>
      </c>
      <c r="Q5" s="19">
        <f t="shared" si="0"/>
        <v>19</v>
      </c>
      <c r="R5" s="19">
        <f t="shared" si="0"/>
        <v>26</v>
      </c>
      <c r="S5" s="19">
        <f t="shared" si="0"/>
        <v>3</v>
      </c>
      <c r="T5" s="19">
        <f t="shared" si="0"/>
        <v>10</v>
      </c>
      <c r="U5" s="19">
        <f t="shared" si="0"/>
        <v>17</v>
      </c>
      <c r="V5" s="19">
        <f t="shared" si="0"/>
        <v>24</v>
      </c>
      <c r="W5" s="19">
        <f>V6+2-31</f>
        <v>0</v>
      </c>
      <c r="X5" s="19">
        <f t="shared" si="0"/>
        <v>7</v>
      </c>
      <c r="Y5" s="19">
        <f t="shared" si="0"/>
        <v>14</v>
      </c>
      <c r="Z5" s="19">
        <f t="shared" si="0"/>
        <v>21</v>
      </c>
      <c r="AA5" s="19">
        <f t="shared" si="0"/>
        <v>28</v>
      </c>
      <c r="AB5" s="19">
        <f t="shared" si="0"/>
        <v>4</v>
      </c>
      <c r="AC5" s="19">
        <f t="shared" si="0"/>
        <v>11</v>
      </c>
      <c r="AD5" s="19">
        <f t="shared" si="0"/>
        <v>18</v>
      </c>
      <c r="AE5" s="19">
        <f t="shared" si="0"/>
        <v>25</v>
      </c>
      <c r="AF5" s="19">
        <f t="shared" si="0"/>
        <v>4</v>
      </c>
      <c r="AG5" s="19">
        <f t="shared" si="0"/>
        <v>11</v>
      </c>
      <c r="AH5" s="19">
        <f t="shared" si="0"/>
        <v>18</v>
      </c>
      <c r="AI5" s="19">
        <f t="shared" si="0"/>
        <v>25</v>
      </c>
      <c r="AJ5" s="19">
        <f>AI6+2-31</f>
        <v>1</v>
      </c>
      <c r="AK5" s="19">
        <f t="shared" si="0"/>
        <v>8</v>
      </c>
      <c r="AL5" s="19">
        <f t="shared" si="0"/>
        <v>15</v>
      </c>
      <c r="AM5" s="19">
        <f t="shared" si="0"/>
        <v>22</v>
      </c>
      <c r="AN5" s="19">
        <f>AM6+2</f>
        <v>29</v>
      </c>
      <c r="AO5" s="19">
        <f t="shared" si="0"/>
        <v>6</v>
      </c>
      <c r="AP5" s="19">
        <f t="shared" si="0"/>
        <v>13</v>
      </c>
      <c r="AQ5" s="19">
        <f t="shared" si="0"/>
        <v>20</v>
      </c>
      <c r="AR5" s="19">
        <f t="shared" si="0"/>
        <v>27</v>
      </c>
      <c r="AS5" s="19">
        <f t="shared" si="0"/>
        <v>3</v>
      </c>
      <c r="AT5" s="19">
        <f t="shared" si="0"/>
        <v>10</v>
      </c>
      <c r="AU5" s="19">
        <f t="shared" si="0"/>
        <v>17</v>
      </c>
      <c r="AV5" s="19">
        <f t="shared" si="0"/>
        <v>24</v>
      </c>
      <c r="AW5" s="19">
        <f>AV6+2-30</f>
        <v>1</v>
      </c>
      <c r="AX5" s="19">
        <f t="shared" si="0"/>
        <v>8</v>
      </c>
      <c r="AY5" s="19">
        <f t="shared" si="0"/>
        <v>15</v>
      </c>
      <c r="AZ5" s="19">
        <f t="shared" si="0"/>
        <v>22</v>
      </c>
      <c r="BA5" s="19">
        <f t="shared" si="0"/>
        <v>29</v>
      </c>
      <c r="BB5" s="19">
        <f t="shared" si="0"/>
        <v>5</v>
      </c>
      <c r="BC5" s="19">
        <f t="shared" si="0"/>
        <v>12</v>
      </c>
      <c r="BD5" s="19">
        <f t="shared" si="0"/>
        <v>19</v>
      </c>
      <c r="BE5" s="19">
        <f t="shared" si="0"/>
        <v>26</v>
      </c>
      <c r="BF5" s="94"/>
      <c r="BG5" s="94"/>
    </row>
    <row r="6" spans="1:59" s="6" customFormat="1" ht="24" customHeight="1">
      <c r="A6" s="111"/>
      <c r="B6" s="111"/>
      <c r="C6" s="113"/>
      <c r="D6" s="94"/>
      <c r="E6" s="20">
        <v>1</v>
      </c>
      <c r="F6" s="21">
        <f>F5+5</f>
        <v>8</v>
      </c>
      <c r="G6" s="21">
        <f aca="true" t="shared" si="1" ref="G6:BD6">G5+5</f>
        <v>15</v>
      </c>
      <c r="H6" s="21">
        <f t="shared" si="1"/>
        <v>22</v>
      </c>
      <c r="I6" s="21">
        <v>29</v>
      </c>
      <c r="J6" s="21">
        <f t="shared" si="1"/>
        <v>6</v>
      </c>
      <c r="K6" s="21">
        <f t="shared" si="1"/>
        <v>13</v>
      </c>
      <c r="L6" s="21">
        <f t="shared" si="1"/>
        <v>20</v>
      </c>
      <c r="M6" s="21">
        <f t="shared" si="1"/>
        <v>27</v>
      </c>
      <c r="N6" s="21">
        <f>N5+5-31</f>
        <v>3</v>
      </c>
      <c r="O6" s="21">
        <f t="shared" si="1"/>
        <v>10</v>
      </c>
      <c r="P6" s="21">
        <f t="shared" si="1"/>
        <v>17</v>
      </c>
      <c r="Q6" s="21">
        <f t="shared" si="1"/>
        <v>24</v>
      </c>
      <c r="R6" s="21">
        <f>R5+5-30</f>
        <v>1</v>
      </c>
      <c r="S6" s="21">
        <f t="shared" si="1"/>
        <v>8</v>
      </c>
      <c r="T6" s="21">
        <f t="shared" si="1"/>
        <v>15</v>
      </c>
      <c r="U6" s="21">
        <f t="shared" si="1"/>
        <v>22</v>
      </c>
      <c r="V6" s="21">
        <f t="shared" si="1"/>
        <v>29</v>
      </c>
      <c r="W6" s="21">
        <f t="shared" si="1"/>
        <v>5</v>
      </c>
      <c r="X6" s="21">
        <f t="shared" si="1"/>
        <v>12</v>
      </c>
      <c r="Y6" s="21">
        <f t="shared" si="1"/>
        <v>19</v>
      </c>
      <c r="Z6" s="21">
        <f t="shared" si="1"/>
        <v>26</v>
      </c>
      <c r="AA6" s="21">
        <f>AA5+5-31</f>
        <v>2</v>
      </c>
      <c r="AB6" s="21">
        <f t="shared" si="1"/>
        <v>9</v>
      </c>
      <c r="AC6" s="21">
        <f t="shared" si="1"/>
        <v>16</v>
      </c>
      <c r="AD6" s="21">
        <f t="shared" si="1"/>
        <v>23</v>
      </c>
      <c r="AE6" s="21">
        <f>AE5+5-28</f>
        <v>2</v>
      </c>
      <c r="AF6" s="21">
        <f t="shared" si="1"/>
        <v>9</v>
      </c>
      <c r="AG6" s="21">
        <f t="shared" si="1"/>
        <v>16</v>
      </c>
      <c r="AH6" s="21">
        <f t="shared" si="1"/>
        <v>23</v>
      </c>
      <c r="AI6" s="21">
        <f t="shared" si="1"/>
        <v>30</v>
      </c>
      <c r="AJ6" s="21">
        <f t="shared" si="1"/>
        <v>6</v>
      </c>
      <c r="AK6" s="21">
        <f t="shared" si="1"/>
        <v>13</v>
      </c>
      <c r="AL6" s="21">
        <f t="shared" si="1"/>
        <v>20</v>
      </c>
      <c r="AM6" s="21">
        <f t="shared" si="1"/>
        <v>27</v>
      </c>
      <c r="AN6" s="21">
        <f>AN5+5-30</f>
        <v>4</v>
      </c>
      <c r="AO6" s="21">
        <f t="shared" si="1"/>
        <v>11</v>
      </c>
      <c r="AP6" s="21">
        <f t="shared" si="1"/>
        <v>18</v>
      </c>
      <c r="AQ6" s="21">
        <f t="shared" si="1"/>
        <v>25</v>
      </c>
      <c r="AR6" s="21">
        <f>AR5+5-31</f>
        <v>1</v>
      </c>
      <c r="AS6" s="21">
        <f t="shared" si="1"/>
        <v>8</v>
      </c>
      <c r="AT6" s="21">
        <f t="shared" si="1"/>
        <v>15</v>
      </c>
      <c r="AU6" s="63">
        <f t="shared" si="1"/>
        <v>22</v>
      </c>
      <c r="AV6" s="21">
        <f t="shared" si="1"/>
        <v>29</v>
      </c>
      <c r="AW6" s="21">
        <f t="shared" si="1"/>
        <v>6</v>
      </c>
      <c r="AX6" s="21">
        <f t="shared" si="1"/>
        <v>13</v>
      </c>
      <c r="AY6" s="21">
        <f t="shared" si="1"/>
        <v>20</v>
      </c>
      <c r="AZ6" s="21">
        <f t="shared" si="1"/>
        <v>27</v>
      </c>
      <c r="BA6" s="21">
        <f>BA5+5-31</f>
        <v>3</v>
      </c>
      <c r="BB6" s="21">
        <f t="shared" si="1"/>
        <v>10</v>
      </c>
      <c r="BC6" s="21">
        <f t="shared" si="1"/>
        <v>17</v>
      </c>
      <c r="BD6" s="21">
        <f t="shared" si="1"/>
        <v>24</v>
      </c>
      <c r="BE6" s="21">
        <f>BE5+5-31</f>
        <v>0</v>
      </c>
      <c r="BF6" s="94"/>
      <c r="BG6" s="94"/>
    </row>
    <row r="7" spans="1:59" ht="12.75">
      <c r="A7" s="111"/>
      <c r="B7" s="111"/>
      <c r="C7" s="113"/>
      <c r="D7" s="94"/>
      <c r="E7" s="91" t="s">
        <v>4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3"/>
      <c r="BF7" s="94"/>
      <c r="BG7" s="94"/>
    </row>
    <row r="8" spans="1:59" s="6" customFormat="1" ht="11.25">
      <c r="A8" s="111"/>
      <c r="B8" s="111"/>
      <c r="C8" s="113"/>
      <c r="D8" s="94"/>
      <c r="E8" s="25">
        <v>36</v>
      </c>
      <c r="F8" s="26">
        <v>37</v>
      </c>
      <c r="G8" s="26">
        <v>38</v>
      </c>
      <c r="H8" s="26">
        <v>39</v>
      </c>
      <c r="I8" s="26">
        <v>40</v>
      </c>
      <c r="J8" s="26">
        <v>41</v>
      </c>
      <c r="K8" s="26">
        <v>42</v>
      </c>
      <c r="L8" s="27">
        <v>43</v>
      </c>
      <c r="M8" s="27">
        <v>44</v>
      </c>
      <c r="N8" s="27">
        <v>45</v>
      </c>
      <c r="O8" s="27">
        <v>46</v>
      </c>
      <c r="P8" s="27">
        <v>47</v>
      </c>
      <c r="Q8" s="27">
        <v>48</v>
      </c>
      <c r="R8" s="27">
        <v>49</v>
      </c>
      <c r="S8" s="27">
        <v>50</v>
      </c>
      <c r="T8" s="27">
        <v>51</v>
      </c>
      <c r="U8" s="27">
        <v>52</v>
      </c>
      <c r="V8" s="27">
        <v>53</v>
      </c>
      <c r="W8" s="27">
        <v>1</v>
      </c>
      <c r="X8" s="27">
        <v>2</v>
      </c>
      <c r="Y8" s="27">
        <v>3</v>
      </c>
      <c r="Z8" s="27">
        <v>4</v>
      </c>
      <c r="AA8" s="27">
        <v>5</v>
      </c>
      <c r="AB8" s="27">
        <v>6</v>
      </c>
      <c r="AC8" s="27">
        <v>7</v>
      </c>
      <c r="AD8" s="27">
        <v>8</v>
      </c>
      <c r="AE8" s="27">
        <v>9</v>
      </c>
      <c r="AF8" s="27">
        <v>10</v>
      </c>
      <c r="AG8" s="27">
        <v>11</v>
      </c>
      <c r="AH8" s="27">
        <v>12</v>
      </c>
      <c r="AI8" s="27">
        <v>13</v>
      </c>
      <c r="AJ8" s="27">
        <v>14</v>
      </c>
      <c r="AK8" s="27">
        <v>15</v>
      </c>
      <c r="AL8" s="27">
        <v>16</v>
      </c>
      <c r="AM8" s="27">
        <v>17</v>
      </c>
      <c r="AN8" s="27">
        <v>18</v>
      </c>
      <c r="AO8" s="27">
        <v>19</v>
      </c>
      <c r="AP8" s="27">
        <v>20</v>
      </c>
      <c r="AQ8" s="27">
        <v>21</v>
      </c>
      <c r="AR8" s="27">
        <v>22</v>
      </c>
      <c r="AS8" s="27">
        <v>23</v>
      </c>
      <c r="AT8" s="27">
        <v>24</v>
      </c>
      <c r="AU8" s="64">
        <v>25</v>
      </c>
      <c r="AV8" s="27">
        <v>26</v>
      </c>
      <c r="AW8" s="27">
        <v>27</v>
      </c>
      <c r="AX8" s="27">
        <v>28</v>
      </c>
      <c r="AY8" s="27">
        <v>29</v>
      </c>
      <c r="AZ8" s="27">
        <v>30</v>
      </c>
      <c r="BA8" s="27">
        <v>31</v>
      </c>
      <c r="BB8" s="27">
        <v>32</v>
      </c>
      <c r="BC8" s="27">
        <v>33</v>
      </c>
      <c r="BD8" s="27">
        <v>34</v>
      </c>
      <c r="BE8" s="27">
        <v>35</v>
      </c>
      <c r="BF8" s="94"/>
      <c r="BG8" s="94"/>
    </row>
    <row r="9" spans="1:59" ht="13.5" thickBot="1">
      <c r="A9" s="111"/>
      <c r="B9" s="111"/>
      <c r="C9" s="113"/>
      <c r="D9" s="94"/>
      <c r="E9" s="91" t="s">
        <v>5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2"/>
      <c r="X9" s="9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3"/>
      <c r="BF9" s="94"/>
      <c r="BG9" s="94"/>
    </row>
    <row r="10" spans="1:59" s="6" customFormat="1" ht="11.25">
      <c r="A10" s="112"/>
      <c r="B10" s="111"/>
      <c r="C10" s="113"/>
      <c r="D10" s="94"/>
      <c r="E10" s="25">
        <v>1</v>
      </c>
      <c r="F10" s="26">
        <v>2</v>
      </c>
      <c r="G10" s="26">
        <v>3</v>
      </c>
      <c r="H10" s="26">
        <v>4</v>
      </c>
      <c r="I10" s="26">
        <v>5</v>
      </c>
      <c r="J10" s="26">
        <v>6</v>
      </c>
      <c r="K10" s="26">
        <v>7</v>
      </c>
      <c r="L10" s="27">
        <v>8</v>
      </c>
      <c r="M10" s="27">
        <v>9</v>
      </c>
      <c r="N10" s="27">
        <v>10</v>
      </c>
      <c r="O10" s="27">
        <v>11</v>
      </c>
      <c r="P10" s="27">
        <v>12</v>
      </c>
      <c r="Q10" s="27">
        <v>13</v>
      </c>
      <c r="R10" s="27">
        <v>14</v>
      </c>
      <c r="S10" s="27">
        <v>15</v>
      </c>
      <c r="T10" s="27">
        <v>16</v>
      </c>
      <c r="U10" s="27">
        <v>17</v>
      </c>
      <c r="V10" s="27">
        <v>18</v>
      </c>
      <c r="W10" s="26">
        <v>19</v>
      </c>
      <c r="X10" s="26">
        <v>20</v>
      </c>
      <c r="Y10" s="27">
        <v>21</v>
      </c>
      <c r="Z10" s="27">
        <v>22</v>
      </c>
      <c r="AA10" s="27">
        <v>23</v>
      </c>
      <c r="AB10" s="27">
        <v>24</v>
      </c>
      <c r="AC10" s="27">
        <v>25</v>
      </c>
      <c r="AD10" s="27">
        <v>26</v>
      </c>
      <c r="AE10" s="27">
        <v>27</v>
      </c>
      <c r="AF10" s="27">
        <v>28</v>
      </c>
      <c r="AG10" s="27">
        <v>29</v>
      </c>
      <c r="AH10" s="27">
        <v>30</v>
      </c>
      <c r="AI10" s="27">
        <v>31</v>
      </c>
      <c r="AJ10" s="27">
        <v>32</v>
      </c>
      <c r="AK10" s="27">
        <v>33</v>
      </c>
      <c r="AL10" s="27">
        <v>34</v>
      </c>
      <c r="AM10" s="27">
        <v>35</v>
      </c>
      <c r="AN10" s="27">
        <v>36</v>
      </c>
      <c r="AO10" s="27">
        <v>37</v>
      </c>
      <c r="AP10" s="27">
        <v>38</v>
      </c>
      <c r="AQ10" s="27">
        <v>39</v>
      </c>
      <c r="AR10" s="27">
        <v>40</v>
      </c>
      <c r="AS10" s="27">
        <v>41</v>
      </c>
      <c r="AT10" s="28">
        <v>42</v>
      </c>
      <c r="AU10" s="65">
        <v>43</v>
      </c>
      <c r="AV10" s="28">
        <v>44</v>
      </c>
      <c r="AW10" s="28">
        <v>45</v>
      </c>
      <c r="AX10" s="28">
        <v>46</v>
      </c>
      <c r="AY10" s="28">
        <v>47</v>
      </c>
      <c r="AZ10" s="28">
        <v>48</v>
      </c>
      <c r="BA10" s="28">
        <v>49</v>
      </c>
      <c r="BB10" s="28">
        <v>50</v>
      </c>
      <c r="BC10" s="28">
        <v>51</v>
      </c>
      <c r="BD10" s="28">
        <v>52</v>
      </c>
      <c r="BE10" s="28">
        <v>53</v>
      </c>
      <c r="BF10" s="94"/>
      <c r="BG10" s="94"/>
    </row>
    <row r="11" spans="1:59" ht="12.75" customHeight="1">
      <c r="A11" s="114" t="s">
        <v>6</v>
      </c>
      <c r="B11" s="105" t="s">
        <v>7</v>
      </c>
      <c r="C11" s="107" t="s">
        <v>8</v>
      </c>
      <c r="D11" s="4" t="s">
        <v>9</v>
      </c>
      <c r="E11" s="5">
        <f>E13+E15+E17+E19+E21+E23+E25+E27+E29+E31</f>
        <v>0</v>
      </c>
      <c r="F11" s="5">
        <f aca="true" t="shared" si="2" ref="F11:V11">F13+F15+F17+F19+F21+F23+F25+F27+F29+F31</f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  <c r="K11" s="5">
        <f t="shared" si="2"/>
        <v>0</v>
      </c>
      <c r="L11" s="5">
        <f t="shared" si="2"/>
        <v>0</v>
      </c>
      <c r="M11" s="5">
        <f t="shared" si="2"/>
        <v>0</v>
      </c>
      <c r="N11" s="5">
        <f t="shared" si="2"/>
        <v>0</v>
      </c>
      <c r="O11" s="5">
        <f t="shared" si="2"/>
        <v>0</v>
      </c>
      <c r="P11" s="5">
        <f t="shared" si="2"/>
        <v>0</v>
      </c>
      <c r="Q11" s="5">
        <f t="shared" si="2"/>
        <v>0</v>
      </c>
      <c r="R11" s="5">
        <f t="shared" si="2"/>
        <v>0</v>
      </c>
      <c r="S11" s="5">
        <f t="shared" si="2"/>
        <v>0</v>
      </c>
      <c r="T11" s="5">
        <f t="shared" si="2"/>
        <v>0</v>
      </c>
      <c r="U11" s="5">
        <f t="shared" si="2"/>
        <v>0</v>
      </c>
      <c r="V11" s="5">
        <f t="shared" si="2"/>
        <v>0</v>
      </c>
      <c r="W11" s="53">
        <f>SUM(E11:V11)</f>
        <v>0</v>
      </c>
      <c r="X11" s="45">
        <f>SUM(Y11:AT11)</f>
        <v>0</v>
      </c>
      <c r="Y11" s="5">
        <f>Y13+Y15+Y17+Y19+Y21+Y23+Y25+Y27+Y29+Y31</f>
        <v>0</v>
      </c>
      <c r="Z11" s="5">
        <f aca="true" t="shared" si="3" ref="Z11:AU11">Z13+Z15+Z17+Z19+Z21+Z23+Z25+Z27+Z29+Z31</f>
        <v>0</v>
      </c>
      <c r="AA11" s="5">
        <f t="shared" si="3"/>
        <v>0</v>
      </c>
      <c r="AB11" s="5">
        <f t="shared" si="3"/>
        <v>0</v>
      </c>
      <c r="AC11" s="5">
        <f t="shared" si="3"/>
        <v>0</v>
      </c>
      <c r="AD11" s="5">
        <f t="shared" si="3"/>
        <v>0</v>
      </c>
      <c r="AE11" s="5">
        <f t="shared" si="3"/>
        <v>0</v>
      </c>
      <c r="AF11" s="5">
        <f t="shared" si="3"/>
        <v>0</v>
      </c>
      <c r="AG11" s="5">
        <f t="shared" si="3"/>
        <v>0</v>
      </c>
      <c r="AH11" s="5">
        <f t="shared" si="3"/>
        <v>0</v>
      </c>
      <c r="AI11" s="5">
        <f t="shared" si="3"/>
        <v>0</v>
      </c>
      <c r="AJ11" s="5">
        <f t="shared" si="3"/>
        <v>0</v>
      </c>
      <c r="AK11" s="5">
        <f t="shared" si="3"/>
        <v>0</v>
      </c>
      <c r="AL11" s="5">
        <f t="shared" si="3"/>
        <v>0</v>
      </c>
      <c r="AM11" s="5">
        <f t="shared" si="3"/>
        <v>0</v>
      </c>
      <c r="AN11" s="5">
        <f t="shared" si="3"/>
        <v>0</v>
      </c>
      <c r="AO11" s="5">
        <f t="shared" si="3"/>
        <v>0</v>
      </c>
      <c r="AP11" s="5">
        <f t="shared" si="3"/>
        <v>0</v>
      </c>
      <c r="AQ11" s="5">
        <f t="shared" si="3"/>
        <v>0</v>
      </c>
      <c r="AR11" s="5">
        <f t="shared" si="3"/>
        <v>0</v>
      </c>
      <c r="AS11" s="5">
        <f t="shared" si="3"/>
        <v>0</v>
      </c>
      <c r="AT11" s="5">
        <f t="shared" si="3"/>
        <v>0</v>
      </c>
      <c r="AU11" s="5">
        <f t="shared" si="3"/>
        <v>0</v>
      </c>
      <c r="AV11" s="32"/>
      <c r="AW11" s="33"/>
      <c r="AX11" s="33"/>
      <c r="AY11" s="33"/>
      <c r="AZ11" s="33"/>
      <c r="BA11" s="33"/>
      <c r="BB11" s="33"/>
      <c r="BC11" s="33"/>
      <c r="BD11" s="33"/>
      <c r="BE11" s="34"/>
      <c r="BF11" s="5"/>
      <c r="BG11" s="5"/>
    </row>
    <row r="12" spans="1:59" ht="12.75" customHeight="1">
      <c r="A12" s="114"/>
      <c r="B12" s="106"/>
      <c r="C12" s="108"/>
      <c r="D12" s="15" t="s">
        <v>10</v>
      </c>
      <c r="E12" s="16">
        <f>E11/2</f>
        <v>0</v>
      </c>
      <c r="F12" s="16">
        <f aca="true" t="shared" si="4" ref="F12:V12">F11/2</f>
        <v>0</v>
      </c>
      <c r="G12" s="16">
        <f t="shared" si="4"/>
        <v>0</v>
      </c>
      <c r="H12" s="16">
        <f t="shared" si="4"/>
        <v>0</v>
      </c>
      <c r="I12" s="16">
        <f t="shared" si="4"/>
        <v>0</v>
      </c>
      <c r="J12" s="16">
        <f t="shared" si="4"/>
        <v>0</v>
      </c>
      <c r="K12" s="16">
        <f t="shared" si="4"/>
        <v>0</v>
      </c>
      <c r="L12" s="16">
        <f t="shared" si="4"/>
        <v>0</v>
      </c>
      <c r="M12" s="16">
        <f t="shared" si="4"/>
        <v>0</v>
      </c>
      <c r="N12" s="16">
        <f t="shared" si="4"/>
        <v>0</v>
      </c>
      <c r="O12" s="16">
        <f t="shared" si="4"/>
        <v>0</v>
      </c>
      <c r="P12" s="16">
        <f t="shared" si="4"/>
        <v>0</v>
      </c>
      <c r="Q12" s="16">
        <f t="shared" si="4"/>
        <v>0</v>
      </c>
      <c r="R12" s="16">
        <f t="shared" si="4"/>
        <v>0</v>
      </c>
      <c r="S12" s="16">
        <f t="shared" si="4"/>
        <v>0</v>
      </c>
      <c r="T12" s="16">
        <f t="shared" si="4"/>
        <v>0</v>
      </c>
      <c r="U12" s="16">
        <f t="shared" si="4"/>
        <v>0</v>
      </c>
      <c r="V12" s="16">
        <f t="shared" si="4"/>
        <v>0</v>
      </c>
      <c r="W12" s="54">
        <f>SUM(E12:V13)</f>
        <v>0</v>
      </c>
      <c r="X12" s="55">
        <f>SUM(Y12:AT12)</f>
        <v>0</v>
      </c>
      <c r="Y12" s="16">
        <f>Y11/2</f>
        <v>0</v>
      </c>
      <c r="Z12" s="16">
        <f aca="true" t="shared" si="5" ref="Z12:AU12">Z11/2</f>
        <v>0</v>
      </c>
      <c r="AA12" s="16">
        <f t="shared" si="5"/>
        <v>0</v>
      </c>
      <c r="AB12" s="16">
        <f t="shared" si="5"/>
        <v>0</v>
      </c>
      <c r="AC12" s="16">
        <f t="shared" si="5"/>
        <v>0</v>
      </c>
      <c r="AD12" s="16">
        <f t="shared" si="5"/>
        <v>0</v>
      </c>
      <c r="AE12" s="16">
        <f t="shared" si="5"/>
        <v>0</v>
      </c>
      <c r="AF12" s="16">
        <f t="shared" si="5"/>
        <v>0</v>
      </c>
      <c r="AG12" s="16">
        <f t="shared" si="5"/>
        <v>0</v>
      </c>
      <c r="AH12" s="16">
        <f t="shared" si="5"/>
        <v>0</v>
      </c>
      <c r="AI12" s="16">
        <f t="shared" si="5"/>
        <v>0</v>
      </c>
      <c r="AJ12" s="16">
        <f t="shared" si="5"/>
        <v>0</v>
      </c>
      <c r="AK12" s="16">
        <f t="shared" si="5"/>
        <v>0</v>
      </c>
      <c r="AL12" s="16">
        <f t="shared" si="5"/>
        <v>0</v>
      </c>
      <c r="AM12" s="16">
        <f t="shared" si="5"/>
        <v>0</v>
      </c>
      <c r="AN12" s="16">
        <f t="shared" si="5"/>
        <v>0</v>
      </c>
      <c r="AO12" s="16">
        <f t="shared" si="5"/>
        <v>0</v>
      </c>
      <c r="AP12" s="16">
        <f t="shared" si="5"/>
        <v>0</v>
      </c>
      <c r="AQ12" s="16">
        <f t="shared" si="5"/>
        <v>0</v>
      </c>
      <c r="AR12" s="16">
        <f t="shared" si="5"/>
        <v>0</v>
      </c>
      <c r="AS12" s="16">
        <f t="shared" si="5"/>
        <v>0</v>
      </c>
      <c r="AT12" s="16">
        <f t="shared" si="5"/>
        <v>0</v>
      </c>
      <c r="AU12" s="67">
        <f t="shared" si="5"/>
        <v>0</v>
      </c>
      <c r="AV12" s="35"/>
      <c r="AW12" s="36"/>
      <c r="AX12" s="36"/>
      <c r="AY12" s="36"/>
      <c r="AZ12" s="36"/>
      <c r="BA12" s="36"/>
      <c r="BB12" s="36"/>
      <c r="BC12" s="36"/>
      <c r="BD12" s="36"/>
      <c r="BE12" s="37"/>
      <c r="BF12" s="16"/>
      <c r="BG12" s="16"/>
    </row>
    <row r="13" spans="1:60" ht="12.75" customHeight="1">
      <c r="A13" s="114"/>
      <c r="B13" s="102" t="s">
        <v>83</v>
      </c>
      <c r="C13" s="101" t="s">
        <v>55</v>
      </c>
      <c r="D13" s="3" t="s">
        <v>9</v>
      </c>
      <c r="E13" s="2"/>
      <c r="F13" s="2"/>
      <c r="G13" s="2"/>
      <c r="H13" s="2"/>
      <c r="I13" s="2"/>
      <c r="J13" s="38"/>
      <c r="K13" s="38"/>
      <c r="L13" s="38"/>
      <c r="M13" s="38"/>
      <c r="N13" s="2"/>
      <c r="O13" s="2"/>
      <c r="P13" s="2"/>
      <c r="Q13" s="2"/>
      <c r="R13" s="2"/>
      <c r="S13" s="2"/>
      <c r="T13" s="2"/>
      <c r="U13" s="2"/>
      <c r="V13" s="2"/>
      <c r="W13" s="45">
        <f>SUM(E13:V13)</f>
        <v>0</v>
      </c>
      <c r="X13" s="45">
        <f>SUM(Y13:AT13)</f>
        <v>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42"/>
      <c r="AN13" s="42"/>
      <c r="AO13" s="2"/>
      <c r="AP13" s="2"/>
      <c r="AQ13" s="2"/>
      <c r="AR13" s="2"/>
      <c r="AS13" s="2"/>
      <c r="AT13" s="2"/>
      <c r="AU13" s="62"/>
      <c r="AV13" s="29"/>
      <c r="AW13" s="45"/>
      <c r="AX13" s="45"/>
      <c r="AY13" s="45"/>
      <c r="AZ13" s="45"/>
      <c r="BA13" s="45"/>
      <c r="BB13" s="45"/>
      <c r="BC13" s="45"/>
      <c r="BD13" s="45"/>
      <c r="BE13" s="46"/>
      <c r="BF13" s="5">
        <f>X13+W13</f>
        <v>0</v>
      </c>
      <c r="BG13" s="5"/>
      <c r="BH13" s="8"/>
    </row>
    <row r="14" spans="1:59" ht="12.75" customHeight="1">
      <c r="A14" s="114"/>
      <c r="B14" s="102"/>
      <c r="C14" s="101"/>
      <c r="D14" s="23" t="s">
        <v>10</v>
      </c>
      <c r="E14" s="17">
        <f>E13/2</f>
        <v>0</v>
      </c>
      <c r="F14" s="17">
        <f>F13/2</f>
        <v>0</v>
      </c>
      <c r="G14" s="17">
        <f aca="true" t="shared" si="6" ref="G14:V14">G13/2</f>
        <v>0</v>
      </c>
      <c r="H14" s="41">
        <f t="shared" si="6"/>
        <v>0</v>
      </c>
      <c r="I14" s="41">
        <f t="shared" si="6"/>
        <v>0</v>
      </c>
      <c r="J14" s="41">
        <f t="shared" si="6"/>
        <v>0</v>
      </c>
      <c r="K14" s="41">
        <f t="shared" si="6"/>
        <v>0</v>
      </c>
      <c r="L14" s="41">
        <f t="shared" si="6"/>
        <v>0</v>
      </c>
      <c r="M14" s="41">
        <f t="shared" si="6"/>
        <v>0</v>
      </c>
      <c r="N14" s="41">
        <f t="shared" si="6"/>
        <v>0</v>
      </c>
      <c r="O14" s="17">
        <f t="shared" si="6"/>
        <v>0</v>
      </c>
      <c r="P14" s="17">
        <f t="shared" si="6"/>
        <v>0</v>
      </c>
      <c r="Q14" s="17">
        <f t="shared" si="6"/>
        <v>0</v>
      </c>
      <c r="R14" s="17">
        <f t="shared" si="6"/>
        <v>0</v>
      </c>
      <c r="S14" s="17">
        <f t="shared" si="6"/>
        <v>0</v>
      </c>
      <c r="T14" s="17">
        <f t="shared" si="6"/>
        <v>0</v>
      </c>
      <c r="U14" s="17">
        <f t="shared" si="6"/>
        <v>0</v>
      </c>
      <c r="V14" s="17">
        <f t="shared" si="6"/>
        <v>0</v>
      </c>
      <c r="W14" s="45">
        <f>W13/2</f>
        <v>0</v>
      </c>
      <c r="X14" s="45">
        <f>X13/2</f>
        <v>0</v>
      </c>
      <c r="Y14" s="17">
        <f>Y13/2</f>
        <v>0</v>
      </c>
      <c r="Z14" s="17">
        <f aca="true" t="shared" si="7" ref="Z14:AU14">Z13/2</f>
        <v>0</v>
      </c>
      <c r="AA14" s="17">
        <f t="shared" si="7"/>
        <v>0</v>
      </c>
      <c r="AB14" s="17">
        <f t="shared" si="7"/>
        <v>0</v>
      </c>
      <c r="AC14" s="17">
        <f t="shared" si="7"/>
        <v>0</v>
      </c>
      <c r="AD14" s="17">
        <f t="shared" si="7"/>
        <v>0</v>
      </c>
      <c r="AE14" s="17">
        <f t="shared" si="7"/>
        <v>0</v>
      </c>
      <c r="AF14" s="17">
        <f t="shared" si="7"/>
        <v>0</v>
      </c>
      <c r="AG14" s="17">
        <f t="shared" si="7"/>
        <v>0</v>
      </c>
      <c r="AH14" s="17">
        <f t="shared" si="7"/>
        <v>0</v>
      </c>
      <c r="AI14" s="17">
        <f t="shared" si="7"/>
        <v>0</v>
      </c>
      <c r="AJ14" s="17">
        <f t="shared" si="7"/>
        <v>0</v>
      </c>
      <c r="AK14" s="17">
        <f t="shared" si="7"/>
        <v>0</v>
      </c>
      <c r="AL14" s="17">
        <f t="shared" si="7"/>
        <v>0</v>
      </c>
      <c r="AM14" s="17">
        <f t="shared" si="7"/>
        <v>0</v>
      </c>
      <c r="AN14" s="17">
        <f t="shared" si="7"/>
        <v>0</v>
      </c>
      <c r="AO14" s="17">
        <f t="shared" si="7"/>
        <v>0</v>
      </c>
      <c r="AP14" s="17">
        <f t="shared" si="7"/>
        <v>0</v>
      </c>
      <c r="AQ14" s="17">
        <f t="shared" si="7"/>
        <v>0</v>
      </c>
      <c r="AR14" s="17">
        <f t="shared" si="7"/>
        <v>0</v>
      </c>
      <c r="AS14" s="17">
        <f t="shared" si="7"/>
        <v>0</v>
      </c>
      <c r="AT14" s="17">
        <f t="shared" si="7"/>
        <v>0</v>
      </c>
      <c r="AU14" s="68">
        <f t="shared" si="7"/>
        <v>0</v>
      </c>
      <c r="AV14" s="29"/>
      <c r="AW14" s="45"/>
      <c r="AX14" s="45"/>
      <c r="AY14" s="45"/>
      <c r="AZ14" s="45"/>
      <c r="BA14" s="45"/>
      <c r="BB14" s="45"/>
      <c r="BC14" s="45"/>
      <c r="BD14" s="45"/>
      <c r="BE14" s="46"/>
      <c r="BF14" s="5"/>
      <c r="BG14" s="5">
        <f>BF13/2</f>
        <v>0</v>
      </c>
    </row>
    <row r="15" spans="1:62" ht="12.75" customHeight="1">
      <c r="A15" s="114"/>
      <c r="B15" s="102" t="s">
        <v>36</v>
      </c>
      <c r="C15" s="101" t="s">
        <v>37</v>
      </c>
      <c r="D15" s="3" t="s">
        <v>9</v>
      </c>
      <c r="E15" s="2"/>
      <c r="F15" s="2"/>
      <c r="G15" s="2"/>
      <c r="H15" s="2"/>
      <c r="I15" s="2"/>
      <c r="J15" s="38"/>
      <c r="K15" s="38"/>
      <c r="L15" s="38"/>
      <c r="M15" s="38"/>
      <c r="N15" s="2"/>
      <c r="O15" s="2"/>
      <c r="P15" s="2"/>
      <c r="Q15" s="2"/>
      <c r="R15" s="2"/>
      <c r="S15" s="2"/>
      <c r="T15" s="2"/>
      <c r="U15" s="2"/>
      <c r="V15" s="2"/>
      <c r="W15" s="45">
        <f>SUM(E15:V15)</f>
        <v>0</v>
      </c>
      <c r="X15" s="45">
        <f>SUM(Y15:AT15)</f>
        <v>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42"/>
      <c r="AN15" s="2"/>
      <c r="AO15" s="2"/>
      <c r="AP15" s="2"/>
      <c r="AQ15" s="2"/>
      <c r="AR15" s="2"/>
      <c r="AS15" s="2"/>
      <c r="AT15" s="42"/>
      <c r="AU15" s="62"/>
      <c r="AV15" s="29"/>
      <c r="AW15" s="45"/>
      <c r="AX15" s="45"/>
      <c r="AY15" s="45"/>
      <c r="AZ15" s="45"/>
      <c r="BA15" s="45"/>
      <c r="BB15" s="45"/>
      <c r="BC15" s="45"/>
      <c r="BD15" s="45"/>
      <c r="BE15" s="46"/>
      <c r="BF15" s="5">
        <f>X15+W15</f>
        <v>0</v>
      </c>
      <c r="BG15" s="5"/>
      <c r="BH15" s="8"/>
      <c r="BJ15" s="8"/>
    </row>
    <row r="16" spans="1:59" ht="12.75" customHeight="1">
      <c r="A16" s="114"/>
      <c r="B16" s="102"/>
      <c r="C16" s="101"/>
      <c r="D16" s="23" t="s">
        <v>10</v>
      </c>
      <c r="E16" s="17">
        <f>E15/2</f>
        <v>0</v>
      </c>
      <c r="F16" s="17">
        <f>F15/2</f>
        <v>0</v>
      </c>
      <c r="G16" s="17">
        <f aca="true" t="shared" si="8" ref="G16:V16">G15/2</f>
        <v>0</v>
      </c>
      <c r="H16" s="17">
        <f t="shared" si="8"/>
        <v>0</v>
      </c>
      <c r="I16" s="41">
        <f t="shared" si="8"/>
        <v>0</v>
      </c>
      <c r="J16" s="41">
        <f t="shared" si="8"/>
        <v>0</v>
      </c>
      <c r="K16" s="41">
        <f t="shared" si="8"/>
        <v>0</v>
      </c>
      <c r="L16" s="41">
        <f t="shared" si="8"/>
        <v>0</v>
      </c>
      <c r="M16" s="41">
        <f t="shared" si="8"/>
        <v>0</v>
      </c>
      <c r="N16" s="41">
        <f t="shared" si="8"/>
        <v>0</v>
      </c>
      <c r="O16" s="17">
        <f t="shared" si="8"/>
        <v>0</v>
      </c>
      <c r="P16" s="17">
        <f t="shared" si="8"/>
        <v>0</v>
      </c>
      <c r="Q16" s="17">
        <f t="shared" si="8"/>
        <v>0</v>
      </c>
      <c r="R16" s="17">
        <f t="shared" si="8"/>
        <v>0</v>
      </c>
      <c r="S16" s="17">
        <f t="shared" si="8"/>
        <v>0</v>
      </c>
      <c r="T16" s="17">
        <f t="shared" si="8"/>
        <v>0</v>
      </c>
      <c r="U16" s="17">
        <f t="shared" si="8"/>
        <v>0</v>
      </c>
      <c r="V16" s="17">
        <f t="shared" si="8"/>
        <v>0</v>
      </c>
      <c r="W16" s="45">
        <f>W15/2</f>
        <v>0</v>
      </c>
      <c r="X16" s="45">
        <f>X15/2</f>
        <v>0</v>
      </c>
      <c r="Y16" s="17">
        <f>Y15/2</f>
        <v>0</v>
      </c>
      <c r="Z16" s="17">
        <f aca="true" t="shared" si="9" ref="Z16:AU16">Z15/2</f>
        <v>0</v>
      </c>
      <c r="AA16" s="17">
        <f t="shared" si="9"/>
        <v>0</v>
      </c>
      <c r="AB16" s="17">
        <f t="shared" si="9"/>
        <v>0</v>
      </c>
      <c r="AC16" s="17">
        <f t="shared" si="9"/>
        <v>0</v>
      </c>
      <c r="AD16" s="17">
        <f t="shared" si="9"/>
        <v>0</v>
      </c>
      <c r="AE16" s="17">
        <f t="shared" si="9"/>
        <v>0</v>
      </c>
      <c r="AF16" s="17">
        <f t="shared" si="9"/>
        <v>0</v>
      </c>
      <c r="AG16" s="17">
        <f t="shared" si="9"/>
        <v>0</v>
      </c>
      <c r="AH16" s="17">
        <f t="shared" si="9"/>
        <v>0</v>
      </c>
      <c r="AI16" s="17">
        <f t="shared" si="9"/>
        <v>0</v>
      </c>
      <c r="AJ16" s="17">
        <f t="shared" si="9"/>
        <v>0</v>
      </c>
      <c r="AK16" s="17">
        <f t="shared" si="9"/>
        <v>0</v>
      </c>
      <c r="AL16" s="17">
        <f t="shared" si="9"/>
        <v>0</v>
      </c>
      <c r="AM16" s="17">
        <f t="shared" si="9"/>
        <v>0</v>
      </c>
      <c r="AN16" s="17">
        <f t="shared" si="9"/>
        <v>0</v>
      </c>
      <c r="AO16" s="17">
        <f t="shared" si="9"/>
        <v>0</v>
      </c>
      <c r="AP16" s="17">
        <f t="shared" si="9"/>
        <v>0</v>
      </c>
      <c r="AQ16" s="17">
        <f t="shared" si="9"/>
        <v>0</v>
      </c>
      <c r="AR16" s="17">
        <f t="shared" si="9"/>
        <v>0</v>
      </c>
      <c r="AS16" s="17">
        <f t="shared" si="9"/>
        <v>0</v>
      </c>
      <c r="AT16" s="17">
        <f t="shared" si="9"/>
        <v>0</v>
      </c>
      <c r="AU16" s="68">
        <f t="shared" si="9"/>
        <v>0</v>
      </c>
      <c r="AV16" s="29"/>
      <c r="AW16" s="45"/>
      <c r="AX16" s="45"/>
      <c r="AY16" s="45"/>
      <c r="AZ16" s="45"/>
      <c r="BA16" s="45"/>
      <c r="BB16" s="45"/>
      <c r="BC16" s="45"/>
      <c r="BD16" s="45"/>
      <c r="BE16" s="46"/>
      <c r="BF16" s="5"/>
      <c r="BG16" s="5">
        <f>BF15/2</f>
        <v>0</v>
      </c>
    </row>
    <row r="17" spans="1:62" ht="12.75" customHeight="1">
      <c r="A17" s="114"/>
      <c r="B17" s="102" t="s">
        <v>38</v>
      </c>
      <c r="C17" s="101" t="s">
        <v>50</v>
      </c>
      <c r="D17" s="3" t="s">
        <v>9</v>
      </c>
      <c r="E17" s="2"/>
      <c r="F17" s="2"/>
      <c r="G17" s="2"/>
      <c r="H17" s="2"/>
      <c r="I17" s="2"/>
      <c r="J17" s="38"/>
      <c r="K17" s="38"/>
      <c r="L17" s="38"/>
      <c r="M17" s="38"/>
      <c r="N17" s="2"/>
      <c r="O17" s="2"/>
      <c r="P17" s="2"/>
      <c r="Q17" s="2"/>
      <c r="R17" s="2"/>
      <c r="S17" s="42"/>
      <c r="T17" s="2"/>
      <c r="U17" s="2"/>
      <c r="V17" s="2"/>
      <c r="W17" s="45">
        <f>SUM(E17:V17)</f>
        <v>0</v>
      </c>
      <c r="X17" s="45">
        <f>SUM(Y17:AT17)</f>
        <v>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38"/>
      <c r="AU17" s="62"/>
      <c r="AV17" s="29"/>
      <c r="AW17" s="45"/>
      <c r="AX17" s="45"/>
      <c r="AY17" s="45"/>
      <c r="AZ17" s="45"/>
      <c r="BA17" s="45"/>
      <c r="BB17" s="45"/>
      <c r="BC17" s="45"/>
      <c r="BD17" s="45"/>
      <c r="BE17" s="46"/>
      <c r="BF17" s="5">
        <f>X17+W17</f>
        <v>0</v>
      </c>
      <c r="BG17" s="5"/>
      <c r="BH17" s="8"/>
      <c r="BJ17" s="8"/>
    </row>
    <row r="18" spans="1:62" ht="12.75" customHeight="1">
      <c r="A18" s="114"/>
      <c r="B18" s="102"/>
      <c r="C18" s="101"/>
      <c r="D18" s="23" t="s">
        <v>10</v>
      </c>
      <c r="E18" s="17">
        <f>E17/2</f>
        <v>0</v>
      </c>
      <c r="F18" s="17">
        <f>F17/2</f>
        <v>0</v>
      </c>
      <c r="G18" s="17">
        <f aca="true" t="shared" si="10" ref="G18:V18">G17/2</f>
        <v>0</v>
      </c>
      <c r="H18" s="17">
        <f t="shared" si="10"/>
        <v>0</v>
      </c>
      <c r="I18" s="41">
        <f t="shared" si="10"/>
        <v>0</v>
      </c>
      <c r="J18" s="41">
        <f t="shared" si="10"/>
        <v>0</v>
      </c>
      <c r="K18" s="41">
        <f t="shared" si="10"/>
        <v>0</v>
      </c>
      <c r="L18" s="41">
        <f t="shared" si="10"/>
        <v>0</v>
      </c>
      <c r="M18" s="41">
        <f t="shared" si="10"/>
        <v>0</v>
      </c>
      <c r="N18" s="41">
        <f t="shared" si="10"/>
        <v>0</v>
      </c>
      <c r="O18" s="41">
        <f t="shared" si="10"/>
        <v>0</v>
      </c>
      <c r="P18" s="41">
        <f t="shared" si="10"/>
        <v>0</v>
      </c>
      <c r="Q18" s="17">
        <f t="shared" si="10"/>
        <v>0</v>
      </c>
      <c r="R18" s="17">
        <f t="shared" si="10"/>
        <v>0</v>
      </c>
      <c r="S18" s="17">
        <f t="shared" si="10"/>
        <v>0</v>
      </c>
      <c r="T18" s="17">
        <f t="shared" si="10"/>
        <v>0</v>
      </c>
      <c r="U18" s="17">
        <f t="shared" si="10"/>
        <v>0</v>
      </c>
      <c r="V18" s="17">
        <f t="shared" si="10"/>
        <v>0</v>
      </c>
      <c r="W18" s="45">
        <f>W17/2</f>
        <v>0</v>
      </c>
      <c r="X18" s="45">
        <f>X17/2</f>
        <v>0</v>
      </c>
      <c r="Y18" s="17">
        <f>Y17/2</f>
        <v>0</v>
      </c>
      <c r="Z18" s="17">
        <f aca="true" t="shared" si="11" ref="Z18:AU18">Z17/2</f>
        <v>0</v>
      </c>
      <c r="AA18" s="17">
        <f t="shared" si="11"/>
        <v>0</v>
      </c>
      <c r="AB18" s="17">
        <f t="shared" si="11"/>
        <v>0</v>
      </c>
      <c r="AC18" s="17">
        <f t="shared" si="11"/>
        <v>0</v>
      </c>
      <c r="AD18" s="17">
        <f t="shared" si="11"/>
        <v>0</v>
      </c>
      <c r="AE18" s="17">
        <f t="shared" si="11"/>
        <v>0</v>
      </c>
      <c r="AF18" s="17">
        <f t="shared" si="11"/>
        <v>0</v>
      </c>
      <c r="AG18" s="17">
        <f t="shared" si="11"/>
        <v>0</v>
      </c>
      <c r="AH18" s="17">
        <f t="shared" si="11"/>
        <v>0</v>
      </c>
      <c r="AI18" s="17">
        <f t="shared" si="11"/>
        <v>0</v>
      </c>
      <c r="AJ18" s="17">
        <f t="shared" si="11"/>
        <v>0</v>
      </c>
      <c r="AK18" s="17">
        <f t="shared" si="11"/>
        <v>0</v>
      </c>
      <c r="AL18" s="17">
        <f t="shared" si="11"/>
        <v>0</v>
      </c>
      <c r="AM18" s="17">
        <f t="shared" si="11"/>
        <v>0</v>
      </c>
      <c r="AN18" s="17">
        <f t="shared" si="11"/>
        <v>0</v>
      </c>
      <c r="AO18" s="17">
        <f t="shared" si="11"/>
        <v>0</v>
      </c>
      <c r="AP18" s="17">
        <f t="shared" si="11"/>
        <v>0</v>
      </c>
      <c r="AQ18" s="17">
        <f t="shared" si="11"/>
        <v>0</v>
      </c>
      <c r="AR18" s="17">
        <f t="shared" si="11"/>
        <v>0</v>
      </c>
      <c r="AS18" s="17">
        <f t="shared" si="11"/>
        <v>0</v>
      </c>
      <c r="AT18" s="17">
        <f t="shared" si="11"/>
        <v>0</v>
      </c>
      <c r="AU18" s="68">
        <f t="shared" si="11"/>
        <v>0</v>
      </c>
      <c r="AV18" s="29"/>
      <c r="AW18" s="45"/>
      <c r="AX18" s="45"/>
      <c r="AY18" s="45"/>
      <c r="AZ18" s="45"/>
      <c r="BA18" s="45"/>
      <c r="BB18" s="45"/>
      <c r="BC18" s="45"/>
      <c r="BD18" s="45"/>
      <c r="BE18" s="46"/>
      <c r="BF18" s="5"/>
      <c r="BG18" s="5">
        <f>BF17/2</f>
        <v>0</v>
      </c>
      <c r="BH18" s="14"/>
      <c r="BJ18" s="14"/>
    </row>
    <row r="19" spans="1:62" ht="12.75" customHeight="1">
      <c r="A19" s="114"/>
      <c r="B19" s="102" t="s">
        <v>41</v>
      </c>
      <c r="C19" s="101" t="s">
        <v>49</v>
      </c>
      <c r="D19" s="3" t="s">
        <v>9</v>
      </c>
      <c r="E19" s="2"/>
      <c r="F19" s="2"/>
      <c r="G19" s="2"/>
      <c r="H19" s="2"/>
      <c r="I19" s="2"/>
      <c r="J19" s="38"/>
      <c r="K19" s="38"/>
      <c r="L19" s="38"/>
      <c r="M19" s="38"/>
      <c r="N19" s="2"/>
      <c r="O19" s="2"/>
      <c r="P19" s="2"/>
      <c r="Q19" s="2"/>
      <c r="R19" s="2"/>
      <c r="S19" s="2"/>
      <c r="T19" s="2"/>
      <c r="U19" s="2"/>
      <c r="V19" s="2"/>
      <c r="W19" s="45">
        <f>SUM(E19:V19)</f>
        <v>0</v>
      </c>
      <c r="X19" s="45">
        <f>SUM(Y19:AT19)</f>
        <v>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42"/>
      <c r="AN19" s="42"/>
      <c r="AO19" s="2"/>
      <c r="AP19" s="38"/>
      <c r="AQ19" s="2"/>
      <c r="AR19" s="2"/>
      <c r="AS19" s="2"/>
      <c r="AT19" s="42"/>
      <c r="AU19" s="62"/>
      <c r="AV19" s="79" t="s">
        <v>44</v>
      </c>
      <c r="AW19" s="45"/>
      <c r="AX19" s="45"/>
      <c r="AY19" s="45"/>
      <c r="AZ19" s="45"/>
      <c r="BA19" s="45"/>
      <c r="BB19" s="45"/>
      <c r="BC19" s="45"/>
      <c r="BD19" s="45"/>
      <c r="BE19" s="46"/>
      <c r="BF19" s="5">
        <f>X19+W19</f>
        <v>0</v>
      </c>
      <c r="BG19" s="5"/>
      <c r="BH19" s="8"/>
      <c r="BJ19" s="8"/>
    </row>
    <row r="20" spans="1:62" ht="12.75" customHeight="1">
      <c r="A20" s="114"/>
      <c r="B20" s="102"/>
      <c r="C20" s="101"/>
      <c r="D20" s="23" t="s">
        <v>10</v>
      </c>
      <c r="E20" s="17">
        <f>E19/2</f>
        <v>0</v>
      </c>
      <c r="F20" s="17">
        <f>F19/2</f>
        <v>0</v>
      </c>
      <c r="G20" s="17">
        <f aca="true" t="shared" si="12" ref="G20:V20">G19/2</f>
        <v>0</v>
      </c>
      <c r="H20" s="17">
        <f t="shared" si="12"/>
        <v>0</v>
      </c>
      <c r="I20" s="41">
        <f t="shared" si="12"/>
        <v>0</v>
      </c>
      <c r="J20" s="41">
        <f t="shared" si="12"/>
        <v>0</v>
      </c>
      <c r="K20" s="41">
        <f t="shared" si="12"/>
        <v>0</v>
      </c>
      <c r="L20" s="41">
        <f t="shared" si="12"/>
        <v>0</v>
      </c>
      <c r="M20" s="41">
        <f t="shared" si="12"/>
        <v>0</v>
      </c>
      <c r="N20" s="41">
        <f t="shared" si="12"/>
        <v>0</v>
      </c>
      <c r="O20" s="41">
        <f t="shared" si="12"/>
        <v>0</v>
      </c>
      <c r="P20" s="41">
        <f t="shared" si="12"/>
        <v>0</v>
      </c>
      <c r="Q20" s="17">
        <f t="shared" si="12"/>
        <v>0</v>
      </c>
      <c r="R20" s="17">
        <f t="shared" si="12"/>
        <v>0</v>
      </c>
      <c r="S20" s="17">
        <f t="shared" si="12"/>
        <v>0</v>
      </c>
      <c r="T20" s="17">
        <f t="shared" si="12"/>
        <v>0</v>
      </c>
      <c r="U20" s="17">
        <f t="shared" si="12"/>
        <v>0</v>
      </c>
      <c r="V20" s="17">
        <f t="shared" si="12"/>
        <v>0</v>
      </c>
      <c r="W20" s="45">
        <f>W19/2</f>
        <v>0</v>
      </c>
      <c r="X20" s="45">
        <f>X19/2</f>
        <v>0</v>
      </c>
      <c r="Y20" s="17">
        <f>Y19/2</f>
        <v>0</v>
      </c>
      <c r="Z20" s="17">
        <f aca="true" t="shared" si="13" ref="Z20:AU20">Z19/2</f>
        <v>0</v>
      </c>
      <c r="AA20" s="17">
        <f t="shared" si="13"/>
        <v>0</v>
      </c>
      <c r="AB20" s="17">
        <f t="shared" si="13"/>
        <v>0</v>
      </c>
      <c r="AC20" s="17">
        <f t="shared" si="13"/>
        <v>0</v>
      </c>
      <c r="AD20" s="17">
        <f t="shared" si="13"/>
        <v>0</v>
      </c>
      <c r="AE20" s="17">
        <f t="shared" si="13"/>
        <v>0</v>
      </c>
      <c r="AF20" s="17">
        <f t="shared" si="13"/>
        <v>0</v>
      </c>
      <c r="AG20" s="17">
        <f t="shared" si="13"/>
        <v>0</v>
      </c>
      <c r="AH20" s="17">
        <f t="shared" si="13"/>
        <v>0</v>
      </c>
      <c r="AI20" s="17">
        <f t="shared" si="13"/>
        <v>0</v>
      </c>
      <c r="AJ20" s="17">
        <f t="shared" si="13"/>
        <v>0</v>
      </c>
      <c r="AK20" s="17">
        <f t="shared" si="13"/>
        <v>0</v>
      </c>
      <c r="AL20" s="17">
        <f t="shared" si="13"/>
        <v>0</v>
      </c>
      <c r="AM20" s="17">
        <f t="shared" si="13"/>
        <v>0</v>
      </c>
      <c r="AN20" s="17">
        <f t="shared" si="13"/>
        <v>0</v>
      </c>
      <c r="AO20" s="17">
        <f t="shared" si="13"/>
        <v>0</v>
      </c>
      <c r="AP20" s="17">
        <f t="shared" si="13"/>
        <v>0</v>
      </c>
      <c r="AQ20" s="17">
        <f t="shared" si="13"/>
        <v>0</v>
      </c>
      <c r="AR20" s="17">
        <f t="shared" si="13"/>
        <v>0</v>
      </c>
      <c r="AS20" s="17">
        <f t="shared" si="13"/>
        <v>0</v>
      </c>
      <c r="AT20" s="17">
        <f t="shared" si="13"/>
        <v>0</v>
      </c>
      <c r="AU20" s="68">
        <f t="shared" si="13"/>
        <v>0</v>
      </c>
      <c r="AV20" s="29"/>
      <c r="AW20" s="45"/>
      <c r="AX20" s="45"/>
      <c r="AY20" s="45"/>
      <c r="AZ20" s="45"/>
      <c r="BA20" s="45"/>
      <c r="BB20" s="45"/>
      <c r="BC20" s="45"/>
      <c r="BD20" s="45"/>
      <c r="BE20" s="46"/>
      <c r="BF20" s="5"/>
      <c r="BG20" s="5">
        <f>BF19/2</f>
        <v>0</v>
      </c>
      <c r="BH20" s="14"/>
      <c r="BJ20" s="14"/>
    </row>
    <row r="21" spans="1:62" ht="12.75" customHeight="1">
      <c r="A21" s="114"/>
      <c r="B21" s="102" t="s">
        <v>48</v>
      </c>
      <c r="C21" s="101" t="s">
        <v>35</v>
      </c>
      <c r="D21" s="3" t="s">
        <v>9</v>
      </c>
      <c r="E21" s="2">
        <v>0</v>
      </c>
      <c r="F21" s="2"/>
      <c r="G21" s="2"/>
      <c r="H21" s="2"/>
      <c r="I21" s="2"/>
      <c r="J21" s="38"/>
      <c r="K21" s="38"/>
      <c r="L21" s="38"/>
      <c r="M21" s="38"/>
      <c r="N21" s="2"/>
      <c r="O21" s="2"/>
      <c r="P21" s="2"/>
      <c r="Q21" s="2"/>
      <c r="R21" s="2"/>
      <c r="S21" s="42"/>
      <c r="T21" s="2"/>
      <c r="U21" s="2"/>
      <c r="V21" s="2"/>
      <c r="W21" s="45">
        <f>SUM(E21:V21)</f>
        <v>0</v>
      </c>
      <c r="X21" s="45">
        <f>SUM(Y21:AT21)</f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42"/>
      <c r="AU21" s="62"/>
      <c r="AV21" s="29"/>
      <c r="AW21" s="45"/>
      <c r="AX21" s="45"/>
      <c r="AY21" s="45"/>
      <c r="AZ21" s="45"/>
      <c r="BA21" s="45"/>
      <c r="BB21" s="45"/>
      <c r="BC21" s="45"/>
      <c r="BD21" s="45"/>
      <c r="BE21" s="46"/>
      <c r="BF21" s="5">
        <f>X21+W21</f>
        <v>0</v>
      </c>
      <c r="BG21" s="5"/>
      <c r="BH21" s="8"/>
      <c r="BJ21" s="8"/>
    </row>
    <row r="22" spans="1:62" ht="12.75" customHeight="1">
      <c r="A22" s="114"/>
      <c r="B22" s="102"/>
      <c r="C22" s="101"/>
      <c r="D22" s="23" t="s">
        <v>10</v>
      </c>
      <c r="E22" s="17">
        <f>E21/2</f>
        <v>0</v>
      </c>
      <c r="F22" s="17">
        <f>F21/2</f>
        <v>0</v>
      </c>
      <c r="G22" s="17">
        <f aca="true" t="shared" si="14" ref="G22:V22">G21/2</f>
        <v>0</v>
      </c>
      <c r="H22" s="41">
        <f t="shared" si="14"/>
        <v>0</v>
      </c>
      <c r="I22" s="41">
        <f t="shared" si="14"/>
        <v>0</v>
      </c>
      <c r="J22" s="41">
        <f t="shared" si="14"/>
        <v>0</v>
      </c>
      <c r="K22" s="41">
        <f t="shared" si="14"/>
        <v>0</v>
      </c>
      <c r="L22" s="41">
        <f t="shared" si="14"/>
        <v>0</v>
      </c>
      <c r="M22" s="41">
        <f t="shared" si="14"/>
        <v>0</v>
      </c>
      <c r="N22" s="41">
        <f t="shared" si="14"/>
        <v>0</v>
      </c>
      <c r="O22" s="41">
        <f t="shared" si="14"/>
        <v>0</v>
      </c>
      <c r="P22" s="41">
        <f t="shared" si="14"/>
        <v>0</v>
      </c>
      <c r="Q22" s="17">
        <f t="shared" si="14"/>
        <v>0</v>
      </c>
      <c r="R22" s="17">
        <f t="shared" si="14"/>
        <v>0</v>
      </c>
      <c r="S22" s="17">
        <f t="shared" si="14"/>
        <v>0</v>
      </c>
      <c r="T22" s="17">
        <f t="shared" si="14"/>
        <v>0</v>
      </c>
      <c r="U22" s="17">
        <f t="shared" si="14"/>
        <v>0</v>
      </c>
      <c r="V22" s="17">
        <f t="shared" si="14"/>
        <v>0</v>
      </c>
      <c r="W22" s="45">
        <f>W21/2</f>
        <v>0</v>
      </c>
      <c r="X22" s="45">
        <f>X21/2</f>
        <v>0</v>
      </c>
      <c r="Y22" s="17">
        <f>Y21/2</f>
        <v>0</v>
      </c>
      <c r="Z22" s="17">
        <f aca="true" t="shared" si="15" ref="Z22:AU22">Z21/2</f>
        <v>0</v>
      </c>
      <c r="AA22" s="17">
        <f t="shared" si="15"/>
        <v>0</v>
      </c>
      <c r="AB22" s="17">
        <f t="shared" si="15"/>
        <v>0</v>
      </c>
      <c r="AC22" s="68">
        <f t="shared" si="15"/>
        <v>0</v>
      </c>
      <c r="AD22" s="17">
        <f t="shared" si="15"/>
        <v>0</v>
      </c>
      <c r="AE22" s="17">
        <f t="shared" si="15"/>
        <v>0</v>
      </c>
      <c r="AF22" s="17">
        <f t="shared" si="15"/>
        <v>0</v>
      </c>
      <c r="AG22" s="17">
        <f t="shared" si="15"/>
        <v>0</v>
      </c>
      <c r="AH22" s="17">
        <f t="shared" si="15"/>
        <v>0</v>
      </c>
      <c r="AI22" s="17">
        <f t="shared" si="15"/>
        <v>0</v>
      </c>
      <c r="AJ22" s="17">
        <f t="shared" si="15"/>
        <v>0</v>
      </c>
      <c r="AK22" s="17">
        <f t="shared" si="15"/>
        <v>0</v>
      </c>
      <c r="AL22" s="17">
        <f t="shared" si="15"/>
        <v>0</v>
      </c>
      <c r="AM22" s="17">
        <f t="shared" si="15"/>
        <v>0</v>
      </c>
      <c r="AN22" s="17">
        <f t="shared" si="15"/>
        <v>0</v>
      </c>
      <c r="AO22" s="17">
        <f t="shared" si="15"/>
        <v>0</v>
      </c>
      <c r="AP22" s="17">
        <f t="shared" si="15"/>
        <v>0</v>
      </c>
      <c r="AQ22" s="17">
        <f t="shared" si="15"/>
        <v>0</v>
      </c>
      <c r="AR22" s="17">
        <f t="shared" si="15"/>
        <v>0</v>
      </c>
      <c r="AS22" s="17">
        <f t="shared" si="15"/>
        <v>0</v>
      </c>
      <c r="AT22" s="17">
        <f t="shared" si="15"/>
        <v>0</v>
      </c>
      <c r="AU22" s="68">
        <f t="shared" si="15"/>
        <v>0</v>
      </c>
      <c r="AV22" s="29"/>
      <c r="AW22" s="45"/>
      <c r="AX22" s="45"/>
      <c r="AY22" s="45"/>
      <c r="AZ22" s="45"/>
      <c r="BA22" s="45"/>
      <c r="BB22" s="45"/>
      <c r="BC22" s="45"/>
      <c r="BD22" s="45"/>
      <c r="BE22" s="46"/>
      <c r="BF22" s="5"/>
      <c r="BG22" s="5">
        <f>BF21/2</f>
        <v>0</v>
      </c>
      <c r="BH22" s="14"/>
      <c r="BJ22" s="14"/>
    </row>
    <row r="23" spans="1:62" ht="12.75" customHeight="1">
      <c r="A23" s="114"/>
      <c r="B23" s="102" t="s">
        <v>39</v>
      </c>
      <c r="C23" s="101" t="s">
        <v>57</v>
      </c>
      <c r="D23" s="3" t="s">
        <v>9</v>
      </c>
      <c r="E23" s="2"/>
      <c r="F23" s="2"/>
      <c r="G23" s="2"/>
      <c r="H23" s="2"/>
      <c r="I23" s="2"/>
      <c r="J23" s="38"/>
      <c r="K23" s="38"/>
      <c r="L23" s="38"/>
      <c r="M23" s="38"/>
      <c r="N23" s="2"/>
      <c r="O23" s="2"/>
      <c r="P23" s="2"/>
      <c r="Q23" s="2"/>
      <c r="R23" s="75"/>
      <c r="S23" s="2"/>
      <c r="T23" s="2"/>
      <c r="U23" s="2"/>
      <c r="V23" s="2"/>
      <c r="W23" s="45">
        <f>SUM(E23:V23)</f>
        <v>0</v>
      </c>
      <c r="X23" s="45">
        <f>SUM(Y23:AT23)</f>
        <v>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42"/>
      <c r="AK23" s="2"/>
      <c r="AL23" s="2"/>
      <c r="AM23" s="42"/>
      <c r="AN23" s="42"/>
      <c r="AO23" s="38"/>
      <c r="AP23" s="2"/>
      <c r="AQ23" s="2"/>
      <c r="AR23" s="2"/>
      <c r="AS23" s="2"/>
      <c r="AT23" s="42"/>
      <c r="AU23" s="62"/>
      <c r="AV23" s="29"/>
      <c r="AW23" s="45"/>
      <c r="AX23" s="45"/>
      <c r="AY23" s="45"/>
      <c r="AZ23" s="45"/>
      <c r="BA23" s="45"/>
      <c r="BB23" s="45"/>
      <c r="BC23" s="45"/>
      <c r="BD23" s="45"/>
      <c r="BE23" s="46"/>
      <c r="BF23" s="5">
        <f>X23+W23</f>
        <v>0</v>
      </c>
      <c r="BG23" s="5"/>
      <c r="BH23" s="8"/>
      <c r="BJ23" s="8"/>
    </row>
    <row r="24" spans="1:62" ht="12.75" customHeight="1">
      <c r="A24" s="114"/>
      <c r="B24" s="102"/>
      <c r="C24" s="101"/>
      <c r="D24" s="23" t="s">
        <v>10</v>
      </c>
      <c r="E24" s="17">
        <f>E23/2</f>
        <v>0</v>
      </c>
      <c r="F24" s="17">
        <f aca="true" t="shared" si="16" ref="F24:V24">F23/2</f>
        <v>0</v>
      </c>
      <c r="G24" s="17">
        <f t="shared" si="16"/>
        <v>0</v>
      </c>
      <c r="H24" s="17">
        <f t="shared" si="16"/>
        <v>0</v>
      </c>
      <c r="I24" s="41">
        <f t="shared" si="16"/>
        <v>0</v>
      </c>
      <c r="J24" s="41">
        <f t="shared" si="16"/>
        <v>0</v>
      </c>
      <c r="K24" s="41">
        <f t="shared" si="16"/>
        <v>0</v>
      </c>
      <c r="L24" s="41">
        <f t="shared" si="16"/>
        <v>0</v>
      </c>
      <c r="M24" s="41">
        <f t="shared" si="16"/>
        <v>0</v>
      </c>
      <c r="N24" s="41">
        <f t="shared" si="16"/>
        <v>0</v>
      </c>
      <c r="O24" s="41">
        <f t="shared" si="16"/>
        <v>0</v>
      </c>
      <c r="P24" s="41">
        <f t="shared" si="16"/>
        <v>0</v>
      </c>
      <c r="Q24" s="17">
        <f t="shared" si="16"/>
        <v>0</v>
      </c>
      <c r="R24" s="17">
        <f t="shared" si="16"/>
        <v>0</v>
      </c>
      <c r="S24" s="17">
        <f t="shared" si="16"/>
        <v>0</v>
      </c>
      <c r="T24" s="17">
        <f t="shared" si="16"/>
        <v>0</v>
      </c>
      <c r="U24" s="17">
        <f t="shared" si="16"/>
        <v>0</v>
      </c>
      <c r="V24" s="17">
        <f t="shared" si="16"/>
        <v>0</v>
      </c>
      <c r="W24" s="45">
        <f>W23/2</f>
        <v>0</v>
      </c>
      <c r="X24" s="45">
        <f>X23/2</f>
        <v>0</v>
      </c>
      <c r="Y24" s="17">
        <f>Y23/2</f>
        <v>0</v>
      </c>
      <c r="Z24" s="17">
        <f aca="true" t="shared" si="17" ref="Z24:AU24">Z23/2</f>
        <v>0</v>
      </c>
      <c r="AA24" s="17">
        <f t="shared" si="17"/>
        <v>0</v>
      </c>
      <c r="AB24" s="17">
        <f t="shared" si="17"/>
        <v>0</v>
      </c>
      <c r="AC24" s="17">
        <f t="shared" si="17"/>
        <v>0</v>
      </c>
      <c r="AD24" s="17">
        <f t="shared" si="17"/>
        <v>0</v>
      </c>
      <c r="AE24" s="17">
        <f t="shared" si="17"/>
        <v>0</v>
      </c>
      <c r="AF24" s="17">
        <f t="shared" si="17"/>
        <v>0</v>
      </c>
      <c r="AG24" s="17">
        <f t="shared" si="17"/>
        <v>0</v>
      </c>
      <c r="AH24" s="17">
        <f t="shared" si="17"/>
        <v>0</v>
      </c>
      <c r="AI24" s="17">
        <f t="shared" si="17"/>
        <v>0</v>
      </c>
      <c r="AJ24" s="17">
        <f t="shared" si="17"/>
        <v>0</v>
      </c>
      <c r="AK24" s="17">
        <f t="shared" si="17"/>
        <v>0</v>
      </c>
      <c r="AL24" s="17">
        <f t="shared" si="17"/>
        <v>0</v>
      </c>
      <c r="AM24" s="17">
        <f t="shared" si="17"/>
        <v>0</v>
      </c>
      <c r="AN24" s="17">
        <f t="shared" si="17"/>
        <v>0</v>
      </c>
      <c r="AO24" s="17">
        <f t="shared" si="17"/>
        <v>0</v>
      </c>
      <c r="AP24" s="17">
        <f t="shared" si="17"/>
        <v>0</v>
      </c>
      <c r="AQ24" s="17">
        <f t="shared" si="17"/>
        <v>0</v>
      </c>
      <c r="AR24" s="17">
        <f t="shared" si="17"/>
        <v>0</v>
      </c>
      <c r="AS24" s="17">
        <f t="shared" si="17"/>
        <v>0</v>
      </c>
      <c r="AT24" s="17">
        <f t="shared" si="17"/>
        <v>0</v>
      </c>
      <c r="AU24" s="68">
        <f t="shared" si="17"/>
        <v>0</v>
      </c>
      <c r="AV24" s="29"/>
      <c r="AW24" s="45"/>
      <c r="AX24" s="45"/>
      <c r="AY24" s="45"/>
      <c r="AZ24" s="45"/>
      <c r="BA24" s="45"/>
      <c r="BB24" s="45"/>
      <c r="BC24" s="45"/>
      <c r="BD24" s="45"/>
      <c r="BE24" s="46"/>
      <c r="BF24" s="5"/>
      <c r="BG24" s="5">
        <f>BF23/2</f>
        <v>0</v>
      </c>
      <c r="BH24" s="14"/>
      <c r="BJ24" s="14"/>
    </row>
    <row r="25" spans="1:62" ht="12.75" customHeight="1">
      <c r="A25" s="114"/>
      <c r="B25" s="102" t="s">
        <v>40</v>
      </c>
      <c r="C25" s="101" t="s">
        <v>58</v>
      </c>
      <c r="D25" s="3" t="s">
        <v>9</v>
      </c>
      <c r="E25" s="2"/>
      <c r="F25" s="2"/>
      <c r="G25" s="2"/>
      <c r="H25" s="2"/>
      <c r="I25" s="2"/>
      <c r="J25" s="38"/>
      <c r="K25" s="38"/>
      <c r="L25" s="38"/>
      <c r="M25" s="38"/>
      <c r="N25" s="2"/>
      <c r="O25" s="2"/>
      <c r="P25" s="2"/>
      <c r="Q25" s="2"/>
      <c r="R25" s="2"/>
      <c r="S25" s="2"/>
      <c r="T25" s="2"/>
      <c r="U25" s="2"/>
      <c r="V25" s="2"/>
      <c r="W25" s="45">
        <f>SUM(E25:V25)</f>
        <v>0</v>
      </c>
      <c r="X25" s="45">
        <f>SUM(Y25:AT25)</f>
        <v>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75"/>
      <c r="AN25" s="2"/>
      <c r="AO25" s="2"/>
      <c r="AP25" s="2"/>
      <c r="AQ25" s="2"/>
      <c r="AR25" s="2"/>
      <c r="AS25" s="2"/>
      <c r="AT25" s="42"/>
      <c r="AU25" s="62"/>
      <c r="AV25" s="29"/>
      <c r="AW25" s="45"/>
      <c r="AX25" s="45"/>
      <c r="AY25" s="45"/>
      <c r="AZ25" s="45"/>
      <c r="BA25" s="45"/>
      <c r="BB25" s="45"/>
      <c r="BC25" s="45"/>
      <c r="BD25" s="45"/>
      <c r="BE25" s="46"/>
      <c r="BF25" s="5">
        <f>X25+W25</f>
        <v>0</v>
      </c>
      <c r="BG25" s="5"/>
      <c r="BH25" s="8"/>
      <c r="BJ25" s="8"/>
    </row>
    <row r="26" spans="1:62" ht="12.75" customHeight="1">
      <c r="A26" s="114"/>
      <c r="B26" s="102"/>
      <c r="C26" s="101"/>
      <c r="D26" s="23" t="s">
        <v>10</v>
      </c>
      <c r="E26" s="17">
        <f>E25/2</f>
        <v>0</v>
      </c>
      <c r="F26" s="17">
        <f aca="true" t="shared" si="18" ref="F26:V26">F25/2</f>
        <v>0</v>
      </c>
      <c r="G26" s="17">
        <f t="shared" si="18"/>
        <v>0</v>
      </c>
      <c r="H26" s="17">
        <f t="shared" si="18"/>
        <v>0</v>
      </c>
      <c r="I26" s="41">
        <f t="shared" si="18"/>
        <v>0</v>
      </c>
      <c r="J26" s="41">
        <f t="shared" si="18"/>
        <v>0</v>
      </c>
      <c r="K26" s="41">
        <f t="shared" si="18"/>
        <v>0</v>
      </c>
      <c r="L26" s="41">
        <f t="shared" si="18"/>
        <v>0</v>
      </c>
      <c r="M26" s="41">
        <f t="shared" si="18"/>
        <v>0</v>
      </c>
      <c r="N26" s="41">
        <f t="shared" si="18"/>
        <v>0</v>
      </c>
      <c r="O26" s="41">
        <f t="shared" si="18"/>
        <v>0</v>
      </c>
      <c r="P26" s="41">
        <f t="shared" si="18"/>
        <v>0</v>
      </c>
      <c r="Q26" s="17">
        <f t="shared" si="18"/>
        <v>0</v>
      </c>
      <c r="R26" s="17">
        <f t="shared" si="18"/>
        <v>0</v>
      </c>
      <c r="S26" s="17">
        <f t="shared" si="18"/>
        <v>0</v>
      </c>
      <c r="T26" s="17">
        <f t="shared" si="18"/>
        <v>0</v>
      </c>
      <c r="U26" s="17">
        <f t="shared" si="18"/>
        <v>0</v>
      </c>
      <c r="V26" s="17">
        <f t="shared" si="18"/>
        <v>0</v>
      </c>
      <c r="W26" s="45">
        <f>W25/2</f>
        <v>0</v>
      </c>
      <c r="X26" s="45">
        <f>X25/2</f>
        <v>0</v>
      </c>
      <c r="Y26" s="17">
        <f>Y25/2</f>
        <v>0</v>
      </c>
      <c r="Z26" s="17">
        <f aca="true" t="shared" si="19" ref="Z26:AU26">Z25/2</f>
        <v>0</v>
      </c>
      <c r="AA26" s="17">
        <f t="shared" si="19"/>
        <v>0</v>
      </c>
      <c r="AB26" s="17">
        <f t="shared" si="19"/>
        <v>0</v>
      </c>
      <c r="AC26" s="17">
        <f t="shared" si="19"/>
        <v>0</v>
      </c>
      <c r="AD26" s="17">
        <f t="shared" si="19"/>
        <v>0</v>
      </c>
      <c r="AE26" s="17">
        <f t="shared" si="19"/>
        <v>0</v>
      </c>
      <c r="AF26" s="17">
        <f t="shared" si="19"/>
        <v>0</v>
      </c>
      <c r="AG26" s="17">
        <f t="shared" si="19"/>
        <v>0</v>
      </c>
      <c r="AH26" s="17">
        <f t="shared" si="19"/>
        <v>0</v>
      </c>
      <c r="AI26" s="17">
        <f t="shared" si="19"/>
        <v>0</v>
      </c>
      <c r="AJ26" s="17">
        <f t="shared" si="19"/>
        <v>0</v>
      </c>
      <c r="AK26" s="17">
        <f t="shared" si="19"/>
        <v>0</v>
      </c>
      <c r="AL26" s="17">
        <f t="shared" si="19"/>
        <v>0</v>
      </c>
      <c r="AM26" s="17">
        <f t="shared" si="19"/>
        <v>0</v>
      </c>
      <c r="AN26" s="17">
        <f t="shared" si="19"/>
        <v>0</v>
      </c>
      <c r="AO26" s="17">
        <f t="shared" si="19"/>
        <v>0</v>
      </c>
      <c r="AP26" s="17">
        <f t="shared" si="19"/>
        <v>0</v>
      </c>
      <c r="AQ26" s="17">
        <f t="shared" si="19"/>
        <v>0</v>
      </c>
      <c r="AR26" s="17">
        <f t="shared" si="19"/>
        <v>0</v>
      </c>
      <c r="AS26" s="17">
        <f t="shared" si="19"/>
        <v>0</v>
      </c>
      <c r="AT26" s="17">
        <f t="shared" si="19"/>
        <v>0</v>
      </c>
      <c r="AU26" s="68">
        <f t="shared" si="19"/>
        <v>0</v>
      </c>
      <c r="AV26" s="29"/>
      <c r="AW26" s="45"/>
      <c r="AX26" s="45"/>
      <c r="AY26" s="45"/>
      <c r="AZ26" s="45"/>
      <c r="BA26" s="45"/>
      <c r="BB26" s="45"/>
      <c r="BC26" s="45"/>
      <c r="BD26" s="45"/>
      <c r="BE26" s="46"/>
      <c r="BF26" s="5"/>
      <c r="BG26" s="5">
        <f>BF25/2</f>
        <v>0</v>
      </c>
      <c r="BH26" s="14"/>
      <c r="BJ26" s="14"/>
    </row>
    <row r="27" spans="1:62" ht="12.75" customHeight="1">
      <c r="A27" s="114"/>
      <c r="B27" s="116" t="s">
        <v>84</v>
      </c>
      <c r="C27" s="103" t="s">
        <v>59</v>
      </c>
      <c r="D27" s="39" t="s">
        <v>9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42"/>
      <c r="T27" s="38"/>
      <c r="U27" s="38"/>
      <c r="V27" s="38"/>
      <c r="W27" s="45">
        <f>SUM(E27:V27)</f>
        <v>0</v>
      </c>
      <c r="X27" s="45">
        <f>SUM(Y27:AT27)</f>
        <v>0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42"/>
      <c r="AN27" s="38"/>
      <c r="AO27" s="38"/>
      <c r="AP27" s="38"/>
      <c r="AQ27" s="38"/>
      <c r="AR27" s="38"/>
      <c r="AS27" s="38"/>
      <c r="AT27" s="42"/>
      <c r="AU27" s="62"/>
      <c r="AV27" s="79" t="s">
        <v>44</v>
      </c>
      <c r="AW27" s="45"/>
      <c r="AX27" s="45"/>
      <c r="AY27" s="45"/>
      <c r="AZ27" s="45"/>
      <c r="BA27" s="45"/>
      <c r="BB27" s="45"/>
      <c r="BC27" s="45"/>
      <c r="BD27" s="45"/>
      <c r="BE27" s="46"/>
      <c r="BF27" s="5">
        <f>X27+W27</f>
        <v>0</v>
      </c>
      <c r="BG27" s="5"/>
      <c r="BH27" s="8"/>
      <c r="BJ27" s="8"/>
    </row>
    <row r="28" spans="1:62" ht="12.75" customHeight="1">
      <c r="A28" s="114"/>
      <c r="B28" s="117"/>
      <c r="C28" s="104"/>
      <c r="D28" s="40" t="s">
        <v>10</v>
      </c>
      <c r="E28" s="41">
        <f>E27/2</f>
        <v>0</v>
      </c>
      <c r="F28" s="41">
        <f aca="true" t="shared" si="20" ref="F28:V28">F27/2</f>
        <v>0</v>
      </c>
      <c r="G28" s="41">
        <f t="shared" si="20"/>
        <v>0</v>
      </c>
      <c r="H28" s="41">
        <f t="shared" si="20"/>
        <v>0</v>
      </c>
      <c r="I28" s="41">
        <f t="shared" si="20"/>
        <v>0</v>
      </c>
      <c r="J28" s="41">
        <f t="shared" si="20"/>
        <v>0</v>
      </c>
      <c r="K28" s="41">
        <f t="shared" si="20"/>
        <v>0</v>
      </c>
      <c r="L28" s="41">
        <f t="shared" si="20"/>
        <v>0</v>
      </c>
      <c r="M28" s="41">
        <f t="shared" si="20"/>
        <v>0</v>
      </c>
      <c r="N28" s="41">
        <f t="shared" si="20"/>
        <v>0</v>
      </c>
      <c r="O28" s="41">
        <f t="shared" si="20"/>
        <v>0</v>
      </c>
      <c r="P28" s="41">
        <f t="shared" si="20"/>
        <v>0</v>
      </c>
      <c r="Q28" s="41">
        <f t="shared" si="20"/>
        <v>0</v>
      </c>
      <c r="R28" s="41">
        <f t="shared" si="20"/>
        <v>0</v>
      </c>
      <c r="S28" s="41">
        <f t="shared" si="20"/>
        <v>0</v>
      </c>
      <c r="T28" s="41">
        <f t="shared" si="20"/>
        <v>0</v>
      </c>
      <c r="U28" s="41">
        <f t="shared" si="20"/>
        <v>0</v>
      </c>
      <c r="V28" s="41">
        <f t="shared" si="20"/>
        <v>0</v>
      </c>
      <c r="W28" s="45">
        <f>W27/2</f>
        <v>0</v>
      </c>
      <c r="X28" s="45">
        <f>X27/2</f>
        <v>0</v>
      </c>
      <c r="Y28" s="41">
        <f>Y27/2</f>
        <v>0</v>
      </c>
      <c r="Z28" s="41">
        <f aca="true" t="shared" si="21" ref="Z28:AU28">Z27/2</f>
        <v>0</v>
      </c>
      <c r="AA28" s="41">
        <f t="shared" si="21"/>
        <v>0</v>
      </c>
      <c r="AB28" s="41">
        <f t="shared" si="21"/>
        <v>0</v>
      </c>
      <c r="AC28" s="41">
        <f t="shared" si="21"/>
        <v>0</v>
      </c>
      <c r="AD28" s="41">
        <f t="shared" si="21"/>
        <v>0</v>
      </c>
      <c r="AE28" s="41">
        <f t="shared" si="21"/>
        <v>0</v>
      </c>
      <c r="AF28" s="41">
        <f t="shared" si="21"/>
        <v>0</v>
      </c>
      <c r="AG28" s="41">
        <f t="shared" si="21"/>
        <v>0</v>
      </c>
      <c r="AH28" s="41">
        <f t="shared" si="21"/>
        <v>0</v>
      </c>
      <c r="AI28" s="41">
        <f t="shared" si="21"/>
        <v>0</v>
      </c>
      <c r="AJ28" s="41">
        <f t="shared" si="21"/>
        <v>0</v>
      </c>
      <c r="AK28" s="41">
        <f t="shared" si="21"/>
        <v>0</v>
      </c>
      <c r="AL28" s="41">
        <f t="shared" si="21"/>
        <v>0</v>
      </c>
      <c r="AM28" s="41">
        <f t="shared" si="21"/>
        <v>0</v>
      </c>
      <c r="AN28" s="41">
        <f t="shared" si="21"/>
        <v>0</v>
      </c>
      <c r="AO28" s="41">
        <f t="shared" si="21"/>
        <v>0</v>
      </c>
      <c r="AP28" s="41">
        <f t="shared" si="21"/>
        <v>0</v>
      </c>
      <c r="AQ28" s="41">
        <f t="shared" si="21"/>
        <v>0</v>
      </c>
      <c r="AR28" s="41">
        <f t="shared" si="21"/>
        <v>0</v>
      </c>
      <c r="AS28" s="41">
        <f t="shared" si="21"/>
        <v>0</v>
      </c>
      <c r="AT28" s="41">
        <f t="shared" si="21"/>
        <v>0</v>
      </c>
      <c r="AU28" s="69">
        <f t="shared" si="21"/>
        <v>0</v>
      </c>
      <c r="AV28" s="29"/>
      <c r="AW28" s="45"/>
      <c r="AX28" s="45"/>
      <c r="AY28" s="45"/>
      <c r="AZ28" s="45"/>
      <c r="BA28" s="45"/>
      <c r="BB28" s="45"/>
      <c r="BC28" s="45"/>
      <c r="BD28" s="45"/>
      <c r="BE28" s="46"/>
      <c r="BF28" s="5"/>
      <c r="BG28" s="5">
        <f>BF27/2</f>
        <v>0</v>
      </c>
      <c r="BH28" s="14"/>
      <c r="BJ28" s="14"/>
    </row>
    <row r="29" spans="1:62" ht="12.75" customHeight="1">
      <c r="A29" s="114"/>
      <c r="B29" s="116" t="s">
        <v>92</v>
      </c>
      <c r="C29" s="103" t="s">
        <v>93</v>
      </c>
      <c r="D29" s="83" t="s">
        <v>9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75"/>
      <c r="S29" s="42"/>
      <c r="T29" s="42"/>
      <c r="U29" s="42"/>
      <c r="V29" s="42"/>
      <c r="W29" s="45">
        <f>SUM(E29:V29)</f>
        <v>0</v>
      </c>
      <c r="X29" s="45">
        <f>SUM(Y29:AU29)</f>
        <v>0</v>
      </c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29"/>
      <c r="AW29" s="45"/>
      <c r="AX29" s="45"/>
      <c r="AY29" s="45"/>
      <c r="AZ29" s="45"/>
      <c r="BA29" s="45"/>
      <c r="BB29" s="45"/>
      <c r="BC29" s="45"/>
      <c r="BD29" s="45"/>
      <c r="BE29" s="46"/>
      <c r="BF29" s="5">
        <f>X29+W29</f>
        <v>0</v>
      </c>
      <c r="BG29" s="5"/>
      <c r="BH29" s="14"/>
      <c r="BJ29" s="14"/>
    </row>
    <row r="30" spans="1:62" ht="12.75" customHeight="1">
      <c r="A30" s="114"/>
      <c r="B30" s="117"/>
      <c r="C30" s="104"/>
      <c r="D30" s="40" t="s">
        <v>10</v>
      </c>
      <c r="E30" s="41">
        <f>E29/2</f>
        <v>0</v>
      </c>
      <c r="F30" s="41">
        <f aca="true" t="shared" si="22" ref="F30:V30">F29/2</f>
        <v>0</v>
      </c>
      <c r="G30" s="41">
        <f t="shared" si="22"/>
        <v>0</v>
      </c>
      <c r="H30" s="41">
        <f t="shared" si="22"/>
        <v>0</v>
      </c>
      <c r="I30" s="41">
        <f t="shared" si="22"/>
        <v>0</v>
      </c>
      <c r="J30" s="41">
        <f t="shared" si="22"/>
        <v>0</v>
      </c>
      <c r="K30" s="41">
        <f t="shared" si="22"/>
        <v>0</v>
      </c>
      <c r="L30" s="41">
        <f t="shared" si="22"/>
        <v>0</v>
      </c>
      <c r="M30" s="41">
        <f t="shared" si="22"/>
        <v>0</v>
      </c>
      <c r="N30" s="41">
        <f t="shared" si="22"/>
        <v>0</v>
      </c>
      <c r="O30" s="41">
        <f t="shared" si="22"/>
        <v>0</v>
      </c>
      <c r="P30" s="41">
        <f t="shared" si="22"/>
        <v>0</v>
      </c>
      <c r="Q30" s="41">
        <f t="shared" si="22"/>
        <v>0</v>
      </c>
      <c r="R30" s="41">
        <f t="shared" si="22"/>
        <v>0</v>
      </c>
      <c r="S30" s="41">
        <f t="shared" si="22"/>
        <v>0</v>
      </c>
      <c r="T30" s="41">
        <f t="shared" si="22"/>
        <v>0</v>
      </c>
      <c r="U30" s="41">
        <f t="shared" si="22"/>
        <v>0</v>
      </c>
      <c r="V30" s="41">
        <f t="shared" si="22"/>
        <v>0</v>
      </c>
      <c r="W30" s="45">
        <f>W29/2</f>
        <v>0</v>
      </c>
      <c r="X30" s="45">
        <f>X29/2</f>
        <v>0</v>
      </c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69"/>
      <c r="AV30" s="29"/>
      <c r="AW30" s="45"/>
      <c r="AX30" s="45"/>
      <c r="AY30" s="45"/>
      <c r="AZ30" s="45"/>
      <c r="BA30" s="45"/>
      <c r="BB30" s="45"/>
      <c r="BC30" s="45"/>
      <c r="BD30" s="45"/>
      <c r="BE30" s="46"/>
      <c r="BF30" s="5"/>
      <c r="BG30" s="5">
        <f>BF29/2</f>
        <v>0</v>
      </c>
      <c r="BH30" s="14"/>
      <c r="BJ30" s="14"/>
    </row>
    <row r="31" spans="1:62" ht="12.75" customHeight="1">
      <c r="A31" s="114"/>
      <c r="B31" s="116" t="s">
        <v>85</v>
      </c>
      <c r="C31" s="103" t="s">
        <v>86</v>
      </c>
      <c r="D31" s="39" t="s">
        <v>9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5">
        <f>SUM(E31:V31)</f>
        <v>0</v>
      </c>
      <c r="X31" s="45">
        <f>SUM(Y31:AU31)</f>
        <v>0</v>
      </c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62"/>
      <c r="AV31" s="29"/>
      <c r="AW31" s="45"/>
      <c r="AX31" s="45"/>
      <c r="AY31" s="45"/>
      <c r="AZ31" s="45"/>
      <c r="BA31" s="45"/>
      <c r="BB31" s="45"/>
      <c r="BC31" s="45"/>
      <c r="BD31" s="45"/>
      <c r="BE31" s="46"/>
      <c r="BF31" s="5">
        <f>X31+W31</f>
        <v>0</v>
      </c>
      <c r="BG31" s="5"/>
      <c r="BH31" s="14"/>
      <c r="BJ31" s="14"/>
    </row>
    <row r="32" spans="1:62" ht="12.75" customHeight="1">
      <c r="A32" s="114"/>
      <c r="B32" s="117"/>
      <c r="C32" s="104"/>
      <c r="D32" s="40" t="s">
        <v>10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5">
        <f>W31/2</f>
        <v>0</v>
      </c>
      <c r="X32" s="45">
        <f>X31/2</f>
        <v>0</v>
      </c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69"/>
      <c r="AV32" s="29"/>
      <c r="AW32" s="45"/>
      <c r="AX32" s="45"/>
      <c r="AY32" s="45"/>
      <c r="AZ32" s="45"/>
      <c r="BA32" s="45"/>
      <c r="BB32" s="45"/>
      <c r="BC32" s="45"/>
      <c r="BD32" s="45"/>
      <c r="BE32" s="46"/>
      <c r="BF32" s="5"/>
      <c r="BG32" s="5">
        <f>BF31/2</f>
        <v>0</v>
      </c>
      <c r="BH32" s="14"/>
      <c r="BJ32" s="14"/>
    </row>
    <row r="33" spans="1:62" s="9" customFormat="1" ht="12.75" customHeight="1">
      <c r="A33" s="114"/>
      <c r="B33" s="122" t="s">
        <v>11</v>
      </c>
      <c r="C33" s="115" t="s">
        <v>62</v>
      </c>
      <c r="D33" s="59" t="s">
        <v>9</v>
      </c>
      <c r="E33" s="43">
        <f>E35+E37</f>
        <v>0</v>
      </c>
      <c r="F33" s="43">
        <f aca="true" t="shared" si="23" ref="F33:V33">F35+F37</f>
        <v>0</v>
      </c>
      <c r="G33" s="43">
        <f t="shared" si="23"/>
        <v>0</v>
      </c>
      <c r="H33" s="43">
        <f t="shared" si="23"/>
        <v>0</v>
      </c>
      <c r="I33" s="43">
        <f t="shared" si="23"/>
        <v>0</v>
      </c>
      <c r="J33" s="43">
        <f t="shared" si="23"/>
        <v>0</v>
      </c>
      <c r="K33" s="43">
        <f t="shared" si="23"/>
        <v>0</v>
      </c>
      <c r="L33" s="43">
        <f t="shared" si="23"/>
        <v>0</v>
      </c>
      <c r="M33" s="43">
        <f t="shared" si="23"/>
        <v>0</v>
      </c>
      <c r="N33" s="43">
        <f t="shared" si="23"/>
        <v>0</v>
      </c>
      <c r="O33" s="43">
        <f t="shared" si="23"/>
        <v>0</v>
      </c>
      <c r="P33" s="43">
        <f t="shared" si="23"/>
        <v>0</v>
      </c>
      <c r="Q33" s="43">
        <f t="shared" si="23"/>
        <v>0</v>
      </c>
      <c r="R33" s="43">
        <f t="shared" si="23"/>
        <v>0</v>
      </c>
      <c r="S33" s="43">
        <f t="shared" si="23"/>
        <v>0</v>
      </c>
      <c r="T33" s="43">
        <f t="shared" si="23"/>
        <v>0</v>
      </c>
      <c r="U33" s="43">
        <f t="shared" si="23"/>
        <v>0</v>
      </c>
      <c r="V33" s="43">
        <f t="shared" si="23"/>
        <v>0</v>
      </c>
      <c r="W33" s="45">
        <f>SUM(E33:V33)</f>
        <v>0</v>
      </c>
      <c r="X33" s="45">
        <f>SUM(Y33:AT33)</f>
        <v>0</v>
      </c>
      <c r="Y33" s="43">
        <f>Y35+Y37</f>
        <v>0</v>
      </c>
      <c r="Z33" s="43">
        <f aca="true" t="shared" si="24" ref="Z33:AU33">Z35+Z37</f>
        <v>0</v>
      </c>
      <c r="AA33" s="43">
        <f t="shared" si="24"/>
        <v>0</v>
      </c>
      <c r="AB33" s="43">
        <f t="shared" si="24"/>
        <v>0</v>
      </c>
      <c r="AC33" s="43">
        <f t="shared" si="24"/>
        <v>0</v>
      </c>
      <c r="AD33" s="43">
        <f t="shared" si="24"/>
        <v>0</v>
      </c>
      <c r="AE33" s="43">
        <f t="shared" si="24"/>
        <v>0</v>
      </c>
      <c r="AF33" s="43">
        <f t="shared" si="24"/>
        <v>0</v>
      </c>
      <c r="AG33" s="43">
        <f t="shared" si="24"/>
        <v>0</v>
      </c>
      <c r="AH33" s="70">
        <f t="shared" si="24"/>
        <v>0</v>
      </c>
      <c r="AI33" s="43">
        <f t="shared" si="24"/>
        <v>0</v>
      </c>
      <c r="AJ33" s="43">
        <f t="shared" si="24"/>
        <v>0</v>
      </c>
      <c r="AK33" s="43">
        <f t="shared" si="24"/>
        <v>0</v>
      </c>
      <c r="AL33" s="43">
        <f t="shared" si="24"/>
        <v>0</v>
      </c>
      <c r="AM33" s="43">
        <f t="shared" si="24"/>
        <v>0</v>
      </c>
      <c r="AN33" s="43">
        <f t="shared" si="24"/>
        <v>0</v>
      </c>
      <c r="AO33" s="43">
        <f t="shared" si="24"/>
        <v>0</v>
      </c>
      <c r="AP33" s="43">
        <f t="shared" si="24"/>
        <v>0</v>
      </c>
      <c r="AQ33" s="43">
        <f t="shared" si="24"/>
        <v>0</v>
      </c>
      <c r="AR33" s="43">
        <f t="shared" si="24"/>
        <v>0</v>
      </c>
      <c r="AS33" s="43">
        <f t="shared" si="24"/>
        <v>0</v>
      </c>
      <c r="AT33" s="43">
        <f t="shared" si="24"/>
        <v>0</v>
      </c>
      <c r="AU33" s="43">
        <f t="shared" si="24"/>
        <v>0</v>
      </c>
      <c r="AV33" s="29"/>
      <c r="AW33" s="45"/>
      <c r="AX33" s="45"/>
      <c r="AY33" s="45"/>
      <c r="AZ33" s="45"/>
      <c r="BA33" s="45"/>
      <c r="BB33" s="45"/>
      <c r="BC33" s="45"/>
      <c r="BD33" s="45"/>
      <c r="BE33" s="45"/>
      <c r="BF33" s="5"/>
      <c r="BG33" s="5"/>
      <c r="BH33" s="8"/>
      <c r="BJ33" s="8"/>
    </row>
    <row r="34" spans="1:62" s="9" customFormat="1" ht="12.75" customHeight="1">
      <c r="A34" s="114"/>
      <c r="B34" s="123"/>
      <c r="C34" s="115"/>
      <c r="D34" s="59" t="s">
        <v>10</v>
      </c>
      <c r="E34" s="43">
        <f>E33/2</f>
        <v>0</v>
      </c>
      <c r="F34" s="43">
        <f aca="true" t="shared" si="25" ref="F34:V34">F33/2</f>
        <v>0</v>
      </c>
      <c r="G34" s="43">
        <f t="shared" si="25"/>
        <v>0</v>
      </c>
      <c r="H34" s="43">
        <f t="shared" si="25"/>
        <v>0</v>
      </c>
      <c r="I34" s="43">
        <f t="shared" si="25"/>
        <v>0</v>
      </c>
      <c r="J34" s="43">
        <f t="shared" si="25"/>
        <v>0</v>
      </c>
      <c r="K34" s="43">
        <f t="shared" si="25"/>
        <v>0</v>
      </c>
      <c r="L34" s="43">
        <f t="shared" si="25"/>
        <v>0</v>
      </c>
      <c r="M34" s="43">
        <f t="shared" si="25"/>
        <v>0</v>
      </c>
      <c r="N34" s="43">
        <f t="shared" si="25"/>
        <v>0</v>
      </c>
      <c r="O34" s="43">
        <f t="shared" si="25"/>
        <v>0</v>
      </c>
      <c r="P34" s="43">
        <f t="shared" si="25"/>
        <v>0</v>
      </c>
      <c r="Q34" s="43">
        <f t="shared" si="25"/>
        <v>0</v>
      </c>
      <c r="R34" s="43">
        <f t="shared" si="25"/>
        <v>0</v>
      </c>
      <c r="S34" s="43">
        <f t="shared" si="25"/>
        <v>0</v>
      </c>
      <c r="T34" s="43">
        <f t="shared" si="25"/>
        <v>0</v>
      </c>
      <c r="U34" s="43">
        <f t="shared" si="25"/>
        <v>0</v>
      </c>
      <c r="V34" s="43">
        <f t="shared" si="25"/>
        <v>0</v>
      </c>
      <c r="W34" s="45">
        <f>W33/2</f>
        <v>0</v>
      </c>
      <c r="X34" s="45">
        <f>X33/2</f>
        <v>0</v>
      </c>
      <c r="Y34" s="43">
        <f>Y33/2</f>
        <v>0</v>
      </c>
      <c r="Z34" s="43">
        <f aca="true" t="shared" si="26" ref="Z34:AU34">Z33/2</f>
        <v>0</v>
      </c>
      <c r="AA34" s="43">
        <f t="shared" si="26"/>
        <v>0</v>
      </c>
      <c r="AB34" s="43">
        <f t="shared" si="26"/>
        <v>0</v>
      </c>
      <c r="AC34" s="43">
        <f t="shared" si="26"/>
        <v>0</v>
      </c>
      <c r="AD34" s="43">
        <f t="shared" si="26"/>
        <v>0</v>
      </c>
      <c r="AE34" s="43">
        <f t="shared" si="26"/>
        <v>0</v>
      </c>
      <c r="AF34" s="43">
        <f t="shared" si="26"/>
        <v>0</v>
      </c>
      <c r="AG34" s="43">
        <f t="shared" si="26"/>
        <v>0</v>
      </c>
      <c r="AH34" s="43">
        <f t="shared" si="26"/>
        <v>0</v>
      </c>
      <c r="AI34" s="43">
        <f t="shared" si="26"/>
        <v>0</v>
      </c>
      <c r="AJ34" s="43">
        <f t="shared" si="26"/>
        <v>0</v>
      </c>
      <c r="AK34" s="43">
        <f t="shared" si="26"/>
        <v>0</v>
      </c>
      <c r="AL34" s="43">
        <f t="shared" si="26"/>
        <v>0</v>
      </c>
      <c r="AM34" s="43">
        <f t="shared" si="26"/>
        <v>0</v>
      </c>
      <c r="AN34" s="43">
        <f t="shared" si="26"/>
        <v>0</v>
      </c>
      <c r="AO34" s="43">
        <f t="shared" si="26"/>
        <v>0</v>
      </c>
      <c r="AP34" s="43">
        <f t="shared" si="26"/>
        <v>0</v>
      </c>
      <c r="AQ34" s="43">
        <f t="shared" si="26"/>
        <v>0</v>
      </c>
      <c r="AR34" s="43">
        <f t="shared" si="26"/>
        <v>0</v>
      </c>
      <c r="AS34" s="43">
        <f t="shared" si="26"/>
        <v>0</v>
      </c>
      <c r="AT34" s="43">
        <f t="shared" si="26"/>
        <v>0</v>
      </c>
      <c r="AU34" s="70">
        <f t="shared" si="26"/>
        <v>0</v>
      </c>
      <c r="AV34" s="29"/>
      <c r="AW34" s="45"/>
      <c r="AX34" s="45"/>
      <c r="AY34" s="45"/>
      <c r="AZ34" s="45"/>
      <c r="BA34" s="45"/>
      <c r="BB34" s="45"/>
      <c r="BC34" s="45"/>
      <c r="BD34" s="45"/>
      <c r="BE34" s="45"/>
      <c r="BF34" s="5"/>
      <c r="BG34" s="5"/>
      <c r="BH34" s="14"/>
      <c r="BJ34" s="14"/>
    </row>
    <row r="35" spans="1:62" ht="12.75" customHeight="1">
      <c r="A35" s="114"/>
      <c r="B35" s="102" t="s">
        <v>51</v>
      </c>
      <c r="C35" s="101" t="s">
        <v>87</v>
      </c>
      <c r="D35" s="3" t="s">
        <v>9</v>
      </c>
      <c r="E35" s="2"/>
      <c r="F35" s="2"/>
      <c r="G35" s="2"/>
      <c r="H35" s="2"/>
      <c r="I35" s="38"/>
      <c r="J35" s="38"/>
      <c r="K35" s="38"/>
      <c r="L35" s="38"/>
      <c r="M35" s="38"/>
      <c r="N35" s="38"/>
      <c r="O35" s="38"/>
      <c r="P35" s="75"/>
      <c r="Q35" s="2"/>
      <c r="R35" s="2"/>
      <c r="S35" s="42"/>
      <c r="T35" s="2"/>
      <c r="U35" s="2"/>
      <c r="V35" s="38"/>
      <c r="W35" s="45">
        <f>SUM(E35:V35)</f>
        <v>0</v>
      </c>
      <c r="X35" s="45">
        <f>SUM(Y35:AT35)</f>
        <v>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42"/>
      <c r="AO35" s="2"/>
      <c r="AP35" s="2"/>
      <c r="AQ35" s="2"/>
      <c r="AR35" s="2"/>
      <c r="AS35" s="2"/>
      <c r="AT35" s="42"/>
      <c r="AU35" s="62"/>
      <c r="AV35" s="29"/>
      <c r="AW35" s="45"/>
      <c r="AX35" s="45"/>
      <c r="AY35" s="45"/>
      <c r="AZ35" s="45"/>
      <c r="BA35" s="45"/>
      <c r="BB35" s="45"/>
      <c r="BC35" s="45"/>
      <c r="BD35" s="45"/>
      <c r="BE35" s="46"/>
      <c r="BF35" s="5">
        <f>X35+W35</f>
        <v>0</v>
      </c>
      <c r="BG35" s="5"/>
      <c r="BH35" s="8"/>
      <c r="BJ35" s="8"/>
    </row>
    <row r="36" spans="1:62" ht="12.75" customHeight="1">
      <c r="A36" s="114"/>
      <c r="B36" s="102"/>
      <c r="C36" s="101"/>
      <c r="D36" s="23" t="s">
        <v>10</v>
      </c>
      <c r="E36" s="17">
        <f>E35/2</f>
        <v>0</v>
      </c>
      <c r="F36" s="17">
        <f aca="true" t="shared" si="27" ref="F36:V36">F35/2</f>
        <v>0</v>
      </c>
      <c r="G36" s="17">
        <f t="shared" si="27"/>
        <v>0</v>
      </c>
      <c r="H36" s="41">
        <f t="shared" si="27"/>
        <v>0</v>
      </c>
      <c r="I36" s="41">
        <f t="shared" si="27"/>
        <v>0</v>
      </c>
      <c r="J36" s="41">
        <f t="shared" si="27"/>
        <v>0</v>
      </c>
      <c r="K36" s="41">
        <f t="shared" si="27"/>
        <v>0</v>
      </c>
      <c r="L36" s="41">
        <f t="shared" si="27"/>
        <v>0</v>
      </c>
      <c r="M36" s="41">
        <f t="shared" si="27"/>
        <v>0</v>
      </c>
      <c r="N36" s="41">
        <f t="shared" si="27"/>
        <v>0</v>
      </c>
      <c r="O36" s="41">
        <f t="shared" si="27"/>
        <v>0</v>
      </c>
      <c r="P36" s="41">
        <f t="shared" si="27"/>
        <v>0</v>
      </c>
      <c r="Q36" s="17">
        <f t="shared" si="27"/>
        <v>0</v>
      </c>
      <c r="R36" s="17">
        <f t="shared" si="27"/>
        <v>0</v>
      </c>
      <c r="S36" s="17">
        <f t="shared" si="27"/>
        <v>0</v>
      </c>
      <c r="T36" s="17">
        <f t="shared" si="27"/>
        <v>0</v>
      </c>
      <c r="U36" s="17">
        <f t="shared" si="27"/>
        <v>0</v>
      </c>
      <c r="V36" s="17">
        <f t="shared" si="27"/>
        <v>0</v>
      </c>
      <c r="W36" s="45">
        <f>W35/2</f>
        <v>0</v>
      </c>
      <c r="X36" s="45">
        <f>X35/2</f>
        <v>0</v>
      </c>
      <c r="Y36" s="17">
        <f>Y35/2</f>
        <v>0</v>
      </c>
      <c r="Z36" s="17">
        <f aca="true" t="shared" si="28" ref="Z36:AU36">Z35/2</f>
        <v>0</v>
      </c>
      <c r="AA36" s="17">
        <f t="shared" si="28"/>
        <v>0</v>
      </c>
      <c r="AB36" s="17">
        <f t="shared" si="28"/>
        <v>0</v>
      </c>
      <c r="AC36" s="17">
        <f t="shared" si="28"/>
        <v>0</v>
      </c>
      <c r="AD36" s="17">
        <f t="shared" si="28"/>
        <v>0</v>
      </c>
      <c r="AE36" s="17">
        <f t="shared" si="28"/>
        <v>0</v>
      </c>
      <c r="AF36" s="17">
        <f t="shared" si="28"/>
        <v>0</v>
      </c>
      <c r="AG36" s="17">
        <f t="shared" si="28"/>
        <v>0</v>
      </c>
      <c r="AH36" s="17">
        <f t="shared" si="28"/>
        <v>0</v>
      </c>
      <c r="AI36" s="17">
        <f t="shared" si="28"/>
        <v>0</v>
      </c>
      <c r="AJ36" s="17">
        <f t="shared" si="28"/>
        <v>0</v>
      </c>
      <c r="AK36" s="17">
        <f t="shared" si="28"/>
        <v>0</v>
      </c>
      <c r="AL36" s="17">
        <f t="shared" si="28"/>
        <v>0</v>
      </c>
      <c r="AM36" s="17">
        <f t="shared" si="28"/>
        <v>0</v>
      </c>
      <c r="AN36" s="17">
        <f t="shared" si="28"/>
        <v>0</v>
      </c>
      <c r="AO36" s="17">
        <f t="shared" si="28"/>
        <v>0</v>
      </c>
      <c r="AP36" s="17">
        <f t="shared" si="28"/>
        <v>0</v>
      </c>
      <c r="AQ36" s="17">
        <f t="shared" si="28"/>
        <v>0</v>
      </c>
      <c r="AR36" s="17">
        <f t="shared" si="28"/>
        <v>0</v>
      </c>
      <c r="AS36" s="17">
        <f t="shared" si="28"/>
        <v>0</v>
      </c>
      <c r="AT36" s="17">
        <f t="shared" si="28"/>
        <v>0</v>
      </c>
      <c r="AU36" s="68">
        <f t="shared" si="28"/>
        <v>0</v>
      </c>
      <c r="AV36" s="29"/>
      <c r="AW36" s="45"/>
      <c r="AX36" s="45"/>
      <c r="AY36" s="45"/>
      <c r="AZ36" s="45"/>
      <c r="BA36" s="45"/>
      <c r="BB36" s="45"/>
      <c r="BC36" s="45"/>
      <c r="BD36" s="45"/>
      <c r="BE36" s="46"/>
      <c r="BF36" s="5"/>
      <c r="BG36" s="5">
        <f>BF35/2</f>
        <v>0</v>
      </c>
      <c r="BH36" s="14"/>
      <c r="BJ36" s="14"/>
    </row>
    <row r="37" spans="1:62" ht="12.75" customHeight="1">
      <c r="A37" s="114"/>
      <c r="B37" s="118" t="s">
        <v>88</v>
      </c>
      <c r="C37" s="109" t="s">
        <v>89</v>
      </c>
      <c r="D37" s="3" t="s">
        <v>9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5">
        <f>SUM(E37:V37)</f>
        <v>0</v>
      </c>
      <c r="X37" s="45">
        <f>SUM(Y37:AT37)</f>
        <v>0</v>
      </c>
      <c r="Y37" s="42"/>
      <c r="Z37" s="42"/>
      <c r="AA37" s="42"/>
      <c r="AB37" s="42"/>
      <c r="AC37" s="42"/>
      <c r="AD37" s="42"/>
      <c r="AE37" s="42"/>
      <c r="AF37" s="42"/>
      <c r="AG37" s="75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62"/>
      <c r="AV37" s="29"/>
      <c r="AW37" s="45"/>
      <c r="AX37" s="45"/>
      <c r="AY37" s="45"/>
      <c r="AZ37" s="45"/>
      <c r="BA37" s="45"/>
      <c r="BB37" s="45"/>
      <c r="BC37" s="45"/>
      <c r="BD37" s="45"/>
      <c r="BE37" s="46"/>
      <c r="BF37" s="5">
        <f>X37+W37</f>
        <v>0</v>
      </c>
      <c r="BG37" s="5"/>
      <c r="BH37" s="14"/>
      <c r="BJ37" s="14"/>
    </row>
    <row r="38" spans="1:62" ht="12.75" customHeight="1">
      <c r="A38" s="114"/>
      <c r="B38" s="119"/>
      <c r="C38" s="110"/>
      <c r="D38" s="23" t="s">
        <v>10</v>
      </c>
      <c r="E38" s="17">
        <f aca="true" t="shared" si="29" ref="E38:U38">E37/2</f>
        <v>0</v>
      </c>
      <c r="F38" s="17">
        <f t="shared" si="29"/>
        <v>0</v>
      </c>
      <c r="G38" s="17">
        <f t="shared" si="29"/>
        <v>0</v>
      </c>
      <c r="H38" s="17">
        <f t="shared" si="29"/>
        <v>0</v>
      </c>
      <c r="I38" s="17">
        <f t="shared" si="29"/>
        <v>0</v>
      </c>
      <c r="J38" s="17">
        <f t="shared" si="29"/>
        <v>0</v>
      </c>
      <c r="K38" s="17">
        <f t="shared" si="29"/>
        <v>0</v>
      </c>
      <c r="L38" s="17">
        <f t="shared" si="29"/>
        <v>0</v>
      </c>
      <c r="M38" s="17">
        <f t="shared" si="29"/>
        <v>0</v>
      </c>
      <c r="N38" s="17">
        <f t="shared" si="29"/>
        <v>0</v>
      </c>
      <c r="O38" s="17">
        <f t="shared" si="29"/>
        <v>0</v>
      </c>
      <c r="P38" s="17">
        <f t="shared" si="29"/>
        <v>0</v>
      </c>
      <c r="Q38" s="17">
        <f t="shared" si="29"/>
        <v>0</v>
      </c>
      <c r="R38" s="17">
        <f t="shared" si="29"/>
        <v>0</v>
      </c>
      <c r="S38" s="17">
        <f t="shared" si="29"/>
        <v>0</v>
      </c>
      <c r="T38" s="17">
        <f t="shared" si="29"/>
        <v>0</v>
      </c>
      <c r="U38" s="17">
        <f t="shared" si="29"/>
        <v>0</v>
      </c>
      <c r="V38" s="17">
        <f>V37/2</f>
        <v>0</v>
      </c>
      <c r="W38" s="45">
        <f>W37/2</f>
        <v>0</v>
      </c>
      <c r="X38" s="45">
        <f>X37/2</f>
        <v>0</v>
      </c>
      <c r="Y38" s="17">
        <f>Y37/2</f>
        <v>0</v>
      </c>
      <c r="Z38" s="17">
        <f aca="true" t="shared" si="30" ref="Z38:AU38">Z37/2</f>
        <v>0</v>
      </c>
      <c r="AA38" s="17">
        <f t="shared" si="30"/>
        <v>0</v>
      </c>
      <c r="AB38" s="17">
        <f t="shared" si="30"/>
        <v>0</v>
      </c>
      <c r="AC38" s="17">
        <f t="shared" si="30"/>
        <v>0</v>
      </c>
      <c r="AD38" s="17">
        <f t="shared" si="30"/>
        <v>0</v>
      </c>
      <c r="AE38" s="17">
        <f t="shared" si="30"/>
        <v>0</v>
      </c>
      <c r="AF38" s="17">
        <f t="shared" si="30"/>
        <v>0</v>
      </c>
      <c r="AG38" s="17">
        <f t="shared" si="30"/>
        <v>0</v>
      </c>
      <c r="AH38" s="17">
        <f t="shared" si="30"/>
        <v>0</v>
      </c>
      <c r="AI38" s="17">
        <f t="shared" si="30"/>
        <v>0</v>
      </c>
      <c r="AJ38" s="17">
        <f t="shared" si="30"/>
        <v>0</v>
      </c>
      <c r="AK38" s="17">
        <f t="shared" si="30"/>
        <v>0</v>
      </c>
      <c r="AL38" s="17">
        <f t="shared" si="30"/>
        <v>0</v>
      </c>
      <c r="AM38" s="17">
        <f t="shared" si="30"/>
        <v>0</v>
      </c>
      <c r="AN38" s="17">
        <f t="shared" si="30"/>
        <v>0</v>
      </c>
      <c r="AO38" s="17">
        <f t="shared" si="30"/>
        <v>0</v>
      </c>
      <c r="AP38" s="17">
        <f t="shared" si="30"/>
        <v>0</v>
      </c>
      <c r="AQ38" s="17">
        <f t="shared" si="30"/>
        <v>0</v>
      </c>
      <c r="AR38" s="17">
        <f t="shared" si="30"/>
        <v>0</v>
      </c>
      <c r="AS38" s="17">
        <f t="shared" si="30"/>
        <v>0</v>
      </c>
      <c r="AT38" s="17">
        <f t="shared" si="30"/>
        <v>0</v>
      </c>
      <c r="AU38" s="68">
        <f t="shared" si="30"/>
        <v>0</v>
      </c>
      <c r="AV38" s="29"/>
      <c r="AW38" s="45"/>
      <c r="AX38" s="45"/>
      <c r="AY38" s="45"/>
      <c r="AZ38" s="45"/>
      <c r="BA38" s="45"/>
      <c r="BB38" s="45"/>
      <c r="BC38" s="45"/>
      <c r="BD38" s="45"/>
      <c r="BE38" s="46"/>
      <c r="BF38" s="5"/>
      <c r="BG38" s="5">
        <f>BF37/2</f>
        <v>0</v>
      </c>
      <c r="BH38" s="14"/>
      <c r="BJ38" s="14"/>
    </row>
    <row r="39" spans="1:62" ht="18.75" customHeight="1">
      <c r="A39" s="114"/>
      <c r="B39" s="126" t="s">
        <v>19</v>
      </c>
      <c r="C39" s="128" t="s">
        <v>90</v>
      </c>
      <c r="D39" s="59" t="s">
        <v>9</v>
      </c>
      <c r="E39" s="43">
        <f>E41</f>
        <v>0</v>
      </c>
      <c r="F39" s="43">
        <f aca="true" t="shared" si="31" ref="F39:V39">F41</f>
        <v>0</v>
      </c>
      <c r="G39" s="43">
        <f t="shared" si="31"/>
        <v>0</v>
      </c>
      <c r="H39" s="43">
        <f t="shared" si="31"/>
        <v>0</v>
      </c>
      <c r="I39" s="43">
        <f t="shared" si="31"/>
        <v>0</v>
      </c>
      <c r="J39" s="43">
        <f t="shared" si="31"/>
        <v>0</v>
      </c>
      <c r="K39" s="43">
        <f t="shared" si="31"/>
        <v>0</v>
      </c>
      <c r="L39" s="43">
        <f t="shared" si="31"/>
        <v>0</v>
      </c>
      <c r="M39" s="43">
        <f t="shared" si="31"/>
        <v>0</v>
      </c>
      <c r="N39" s="43">
        <f t="shared" si="31"/>
        <v>0</v>
      </c>
      <c r="O39" s="43">
        <f t="shared" si="31"/>
        <v>0</v>
      </c>
      <c r="P39" s="43">
        <f t="shared" si="31"/>
        <v>0</v>
      </c>
      <c r="Q39" s="43">
        <f t="shared" si="31"/>
        <v>0</v>
      </c>
      <c r="R39" s="43">
        <f t="shared" si="31"/>
        <v>0</v>
      </c>
      <c r="S39" s="43">
        <f t="shared" si="31"/>
        <v>0</v>
      </c>
      <c r="T39" s="43">
        <f t="shared" si="31"/>
        <v>0</v>
      </c>
      <c r="U39" s="43">
        <f t="shared" si="31"/>
        <v>0</v>
      </c>
      <c r="V39" s="43">
        <f t="shared" si="31"/>
        <v>0</v>
      </c>
      <c r="W39" s="45">
        <f>SUM(E39:V39)</f>
        <v>0</v>
      </c>
      <c r="X39" s="45">
        <f>SUM(Y39:AT39)</f>
        <v>0</v>
      </c>
      <c r="Y39" s="43">
        <f>Y41</f>
        <v>0</v>
      </c>
      <c r="Z39" s="43">
        <f aca="true" t="shared" si="32" ref="Z39:AU39">Z41</f>
        <v>0</v>
      </c>
      <c r="AA39" s="43">
        <f t="shared" si="32"/>
        <v>0</v>
      </c>
      <c r="AB39" s="43">
        <f t="shared" si="32"/>
        <v>0</v>
      </c>
      <c r="AC39" s="43">
        <f t="shared" si="32"/>
        <v>0</v>
      </c>
      <c r="AD39" s="43">
        <f t="shared" si="32"/>
        <v>0</v>
      </c>
      <c r="AE39" s="43">
        <f t="shared" si="32"/>
        <v>0</v>
      </c>
      <c r="AF39" s="43">
        <f t="shared" si="32"/>
        <v>0</v>
      </c>
      <c r="AG39" s="43">
        <f t="shared" si="32"/>
        <v>0</v>
      </c>
      <c r="AH39" s="43">
        <f t="shared" si="32"/>
        <v>0</v>
      </c>
      <c r="AI39" s="43">
        <f t="shared" si="32"/>
        <v>0</v>
      </c>
      <c r="AJ39" s="43">
        <f t="shared" si="32"/>
        <v>0</v>
      </c>
      <c r="AK39" s="43">
        <f t="shared" si="32"/>
        <v>0</v>
      </c>
      <c r="AL39" s="43">
        <f t="shared" si="32"/>
        <v>0</v>
      </c>
      <c r="AM39" s="43">
        <f t="shared" si="32"/>
        <v>0</v>
      </c>
      <c r="AN39" s="43">
        <f t="shared" si="32"/>
        <v>0</v>
      </c>
      <c r="AO39" s="43">
        <f t="shared" si="32"/>
        <v>0</v>
      </c>
      <c r="AP39" s="43">
        <f t="shared" si="32"/>
        <v>0</v>
      </c>
      <c r="AQ39" s="43">
        <f t="shared" si="32"/>
        <v>0</v>
      </c>
      <c r="AR39" s="43">
        <f t="shared" si="32"/>
        <v>0</v>
      </c>
      <c r="AS39" s="43">
        <f t="shared" si="32"/>
        <v>0</v>
      </c>
      <c r="AT39" s="43">
        <f t="shared" si="32"/>
        <v>0</v>
      </c>
      <c r="AU39" s="43">
        <f t="shared" si="32"/>
        <v>0</v>
      </c>
      <c r="AV39" s="85"/>
      <c r="AW39" s="45"/>
      <c r="AX39" s="45"/>
      <c r="AY39" s="45"/>
      <c r="AZ39" s="45"/>
      <c r="BA39" s="45"/>
      <c r="BB39" s="45"/>
      <c r="BC39" s="45"/>
      <c r="BD39" s="45"/>
      <c r="BE39" s="46"/>
      <c r="BF39" s="5"/>
      <c r="BG39" s="5"/>
      <c r="BH39" s="14"/>
      <c r="BJ39" s="14"/>
    </row>
    <row r="40" spans="1:62" ht="18.75" customHeight="1">
      <c r="A40" s="114"/>
      <c r="B40" s="127"/>
      <c r="C40" s="129"/>
      <c r="D40" s="59" t="s">
        <v>10</v>
      </c>
      <c r="E40" s="43">
        <f>E39/2</f>
        <v>0</v>
      </c>
      <c r="F40" s="43">
        <f aca="true" t="shared" si="33" ref="F40:W40">F39/2</f>
        <v>0</v>
      </c>
      <c r="G40" s="43">
        <f t="shared" si="33"/>
        <v>0</v>
      </c>
      <c r="H40" s="43">
        <f t="shared" si="33"/>
        <v>0</v>
      </c>
      <c r="I40" s="43">
        <f t="shared" si="33"/>
        <v>0</v>
      </c>
      <c r="J40" s="43">
        <f t="shared" si="33"/>
        <v>0</v>
      </c>
      <c r="K40" s="43">
        <f t="shared" si="33"/>
        <v>0</v>
      </c>
      <c r="L40" s="43">
        <f t="shared" si="33"/>
        <v>0</v>
      </c>
      <c r="M40" s="43">
        <f t="shared" si="33"/>
        <v>0</v>
      </c>
      <c r="N40" s="43">
        <f t="shared" si="33"/>
        <v>0</v>
      </c>
      <c r="O40" s="43">
        <f t="shared" si="33"/>
        <v>0</v>
      </c>
      <c r="P40" s="43">
        <f t="shared" si="33"/>
        <v>0</v>
      </c>
      <c r="Q40" s="43">
        <f t="shared" si="33"/>
        <v>0</v>
      </c>
      <c r="R40" s="43">
        <f t="shared" si="33"/>
        <v>0</v>
      </c>
      <c r="S40" s="43">
        <f t="shared" si="33"/>
        <v>0</v>
      </c>
      <c r="T40" s="43">
        <f t="shared" si="33"/>
        <v>0</v>
      </c>
      <c r="U40" s="43">
        <f t="shared" si="33"/>
        <v>0</v>
      </c>
      <c r="V40" s="43">
        <f t="shared" si="33"/>
        <v>0</v>
      </c>
      <c r="W40" s="45">
        <f t="shared" si="33"/>
        <v>0</v>
      </c>
      <c r="X40" s="45">
        <f>X39/2</f>
        <v>0</v>
      </c>
      <c r="Y40" s="43">
        <f>Y39/2</f>
        <v>0</v>
      </c>
      <c r="Z40" s="43">
        <f aca="true" t="shared" si="34" ref="Z40:AU40">Z39/2</f>
        <v>0</v>
      </c>
      <c r="AA40" s="43">
        <f t="shared" si="34"/>
        <v>0</v>
      </c>
      <c r="AB40" s="43">
        <f t="shared" si="34"/>
        <v>0</v>
      </c>
      <c r="AC40" s="43">
        <f t="shared" si="34"/>
        <v>0</v>
      </c>
      <c r="AD40" s="43">
        <f t="shared" si="34"/>
        <v>0</v>
      </c>
      <c r="AE40" s="43">
        <f t="shared" si="34"/>
        <v>0</v>
      </c>
      <c r="AF40" s="43">
        <f t="shared" si="34"/>
        <v>0</v>
      </c>
      <c r="AG40" s="43">
        <f t="shared" si="34"/>
        <v>0</v>
      </c>
      <c r="AH40" s="43">
        <f t="shared" si="34"/>
        <v>0</v>
      </c>
      <c r="AI40" s="43">
        <f t="shared" si="34"/>
        <v>0</v>
      </c>
      <c r="AJ40" s="43">
        <f t="shared" si="34"/>
        <v>0</v>
      </c>
      <c r="AK40" s="43">
        <f t="shared" si="34"/>
        <v>0</v>
      </c>
      <c r="AL40" s="43">
        <f t="shared" si="34"/>
        <v>0</v>
      </c>
      <c r="AM40" s="43">
        <f t="shared" si="34"/>
        <v>0</v>
      </c>
      <c r="AN40" s="43">
        <f t="shared" si="34"/>
        <v>0</v>
      </c>
      <c r="AO40" s="43">
        <f t="shared" si="34"/>
        <v>0</v>
      </c>
      <c r="AP40" s="43">
        <f t="shared" si="34"/>
        <v>0</v>
      </c>
      <c r="AQ40" s="43">
        <f t="shared" si="34"/>
        <v>0</v>
      </c>
      <c r="AR40" s="43">
        <f t="shared" si="34"/>
        <v>0</v>
      </c>
      <c r="AS40" s="43">
        <f t="shared" si="34"/>
        <v>0</v>
      </c>
      <c r="AT40" s="43">
        <f t="shared" si="34"/>
        <v>0</v>
      </c>
      <c r="AU40" s="70">
        <f t="shared" si="34"/>
        <v>0</v>
      </c>
      <c r="AV40" s="29"/>
      <c r="AW40" s="45"/>
      <c r="AX40" s="45"/>
      <c r="AY40" s="45"/>
      <c r="AZ40" s="45"/>
      <c r="BA40" s="45"/>
      <c r="BB40" s="45"/>
      <c r="BC40" s="45"/>
      <c r="BD40" s="45"/>
      <c r="BE40" s="46"/>
      <c r="BF40" s="5"/>
      <c r="BG40" s="5"/>
      <c r="BH40" s="14"/>
      <c r="BJ40" s="14"/>
    </row>
    <row r="41" spans="1:62" ht="18.75" customHeight="1">
      <c r="A41" s="114"/>
      <c r="B41" s="118" t="s">
        <v>54</v>
      </c>
      <c r="C41" s="109" t="s">
        <v>91</v>
      </c>
      <c r="D41" s="3" t="s">
        <v>9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5">
        <f>SUM(E41:V41)</f>
        <v>0</v>
      </c>
      <c r="X41" s="45">
        <f>SUM(Y41:AT41)</f>
        <v>0</v>
      </c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62"/>
      <c r="AV41" s="29"/>
      <c r="AW41" s="45"/>
      <c r="AX41" s="45"/>
      <c r="AY41" s="45"/>
      <c r="AZ41" s="45"/>
      <c r="BA41" s="45"/>
      <c r="BB41" s="45"/>
      <c r="BC41" s="45"/>
      <c r="BD41" s="45"/>
      <c r="BE41" s="46"/>
      <c r="BF41" s="5">
        <f>X41+W41</f>
        <v>0</v>
      </c>
      <c r="BG41" s="5"/>
      <c r="BH41" s="14"/>
      <c r="BJ41" s="14"/>
    </row>
    <row r="42" spans="1:62" ht="19.5" customHeight="1">
      <c r="A42" s="114"/>
      <c r="B42" s="119"/>
      <c r="C42" s="110"/>
      <c r="D42" s="23" t="s">
        <v>10</v>
      </c>
      <c r="E42" s="17">
        <f>E41/2</f>
        <v>0</v>
      </c>
      <c r="F42" s="17">
        <f aca="true" t="shared" si="35" ref="F42:U42">F41/2</f>
        <v>0</v>
      </c>
      <c r="G42" s="17">
        <f t="shared" si="35"/>
        <v>0</v>
      </c>
      <c r="H42" s="17">
        <f t="shared" si="35"/>
        <v>0</v>
      </c>
      <c r="I42" s="17">
        <f t="shared" si="35"/>
        <v>0</v>
      </c>
      <c r="J42" s="17">
        <f t="shared" si="35"/>
        <v>0</v>
      </c>
      <c r="K42" s="17">
        <f t="shared" si="35"/>
        <v>0</v>
      </c>
      <c r="L42" s="17">
        <f t="shared" si="35"/>
        <v>0</v>
      </c>
      <c r="M42" s="17">
        <f t="shared" si="35"/>
        <v>0</v>
      </c>
      <c r="N42" s="17">
        <f t="shared" si="35"/>
        <v>0</v>
      </c>
      <c r="O42" s="17">
        <f t="shared" si="35"/>
        <v>0</v>
      </c>
      <c r="P42" s="17">
        <f t="shared" si="35"/>
        <v>0</v>
      </c>
      <c r="Q42" s="17">
        <f t="shared" si="35"/>
        <v>0</v>
      </c>
      <c r="R42" s="17">
        <f t="shared" si="35"/>
        <v>0</v>
      </c>
      <c r="S42" s="17">
        <f t="shared" si="35"/>
        <v>0</v>
      </c>
      <c r="T42" s="17">
        <f t="shared" si="35"/>
        <v>0</v>
      </c>
      <c r="U42" s="17">
        <f t="shared" si="35"/>
        <v>0</v>
      </c>
      <c r="V42" s="17">
        <f>V41/2</f>
        <v>0</v>
      </c>
      <c r="W42" s="45">
        <f>W41/2</f>
        <v>0</v>
      </c>
      <c r="X42" s="45">
        <f>X41/2</f>
        <v>0</v>
      </c>
      <c r="Y42" s="17">
        <f>Y41/2</f>
        <v>0</v>
      </c>
      <c r="Z42" s="17">
        <f aca="true" t="shared" si="36" ref="Z42:AU42">Z41/2</f>
        <v>0</v>
      </c>
      <c r="AA42" s="17">
        <f t="shared" si="36"/>
        <v>0</v>
      </c>
      <c r="AB42" s="17">
        <f t="shared" si="36"/>
        <v>0</v>
      </c>
      <c r="AC42" s="17">
        <f t="shared" si="36"/>
        <v>0</v>
      </c>
      <c r="AD42" s="17">
        <f t="shared" si="36"/>
        <v>0</v>
      </c>
      <c r="AE42" s="17">
        <f t="shared" si="36"/>
        <v>0</v>
      </c>
      <c r="AF42" s="17">
        <f t="shared" si="36"/>
        <v>0</v>
      </c>
      <c r="AG42" s="17">
        <f t="shared" si="36"/>
        <v>0</v>
      </c>
      <c r="AH42" s="17">
        <f t="shared" si="36"/>
        <v>0</v>
      </c>
      <c r="AI42" s="17">
        <f t="shared" si="36"/>
        <v>0</v>
      </c>
      <c r="AJ42" s="17">
        <f t="shared" si="36"/>
        <v>0</v>
      </c>
      <c r="AK42" s="17">
        <f t="shared" si="36"/>
        <v>0</v>
      </c>
      <c r="AL42" s="17">
        <f t="shared" si="36"/>
        <v>0</v>
      </c>
      <c r="AM42" s="17">
        <f t="shared" si="36"/>
        <v>0</v>
      </c>
      <c r="AN42" s="17">
        <f t="shared" si="36"/>
        <v>0</v>
      </c>
      <c r="AO42" s="17">
        <f t="shared" si="36"/>
        <v>0</v>
      </c>
      <c r="AP42" s="17">
        <f t="shared" si="36"/>
        <v>0</v>
      </c>
      <c r="AQ42" s="17">
        <f t="shared" si="36"/>
        <v>0</v>
      </c>
      <c r="AR42" s="17">
        <f t="shared" si="36"/>
        <v>0</v>
      </c>
      <c r="AS42" s="17">
        <f t="shared" si="36"/>
        <v>0</v>
      </c>
      <c r="AT42" s="17">
        <f t="shared" si="36"/>
        <v>0</v>
      </c>
      <c r="AU42" s="68">
        <f t="shared" si="36"/>
        <v>0</v>
      </c>
      <c r="AV42" s="29"/>
      <c r="AW42" s="45"/>
      <c r="AX42" s="45"/>
      <c r="AY42" s="45"/>
      <c r="AZ42" s="45"/>
      <c r="BA42" s="45"/>
      <c r="BB42" s="45"/>
      <c r="BC42" s="45"/>
      <c r="BD42" s="45"/>
      <c r="BE42" s="46"/>
      <c r="BF42" s="5"/>
      <c r="BG42" s="5">
        <f>BF41/2</f>
        <v>0</v>
      </c>
      <c r="BH42" s="14"/>
      <c r="BJ42" s="14"/>
    </row>
    <row r="43" spans="1:62" ht="12.75" customHeight="1">
      <c r="A43" s="114"/>
      <c r="B43" s="60" t="s">
        <v>20</v>
      </c>
      <c r="C43" s="61" t="s">
        <v>78</v>
      </c>
      <c r="D43" s="3" t="s">
        <v>9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5">
        <f>SUM(E43:V43)</f>
        <v>0</v>
      </c>
      <c r="X43" s="45">
        <f>SUM(Y43:AT43)</f>
        <v>0</v>
      </c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62"/>
      <c r="AV43" s="29"/>
      <c r="AW43" s="45"/>
      <c r="AX43" s="45"/>
      <c r="AY43" s="45"/>
      <c r="AZ43" s="45"/>
      <c r="BA43" s="45"/>
      <c r="BB43" s="45"/>
      <c r="BC43" s="45"/>
      <c r="BD43" s="45"/>
      <c r="BE43" s="46"/>
      <c r="BF43" s="42">
        <f>X43+W43</f>
        <v>0</v>
      </c>
      <c r="BG43" s="5"/>
      <c r="BH43" s="14"/>
      <c r="BJ43" s="14"/>
    </row>
    <row r="44" spans="1:62" ht="12.75" customHeight="1">
      <c r="A44" s="114"/>
      <c r="B44" s="60" t="s">
        <v>21</v>
      </c>
      <c r="C44" s="61" t="s">
        <v>79</v>
      </c>
      <c r="D44" s="3" t="s">
        <v>9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5">
        <f>SUM(E44:V44)</f>
        <v>0</v>
      </c>
      <c r="X44" s="45">
        <f>SUM(Y44:AU44)</f>
        <v>0</v>
      </c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62"/>
      <c r="AV44" s="29"/>
      <c r="AW44" s="45"/>
      <c r="AX44" s="45"/>
      <c r="AY44" s="45"/>
      <c r="AZ44" s="45"/>
      <c r="BA44" s="45"/>
      <c r="BB44" s="45"/>
      <c r="BC44" s="45"/>
      <c r="BD44" s="45"/>
      <c r="BE44" s="46"/>
      <c r="BF44" s="42">
        <f>X44+W44</f>
        <v>0</v>
      </c>
      <c r="BG44" s="5"/>
      <c r="BH44" s="14"/>
      <c r="BJ44" s="14"/>
    </row>
    <row r="45" spans="1:62" ht="12.75" customHeight="1">
      <c r="A45" s="114"/>
      <c r="B45" s="121" t="s">
        <v>13</v>
      </c>
      <c r="C45" s="121"/>
      <c r="D45" s="121"/>
      <c r="E45" s="5">
        <f>E44+E43+E39+E33+E11</f>
        <v>0</v>
      </c>
      <c r="F45" s="5">
        <f aca="true" t="shared" si="37" ref="F45:V45">F44+F43+F39+F33+F11</f>
        <v>0</v>
      </c>
      <c r="G45" s="5">
        <f t="shared" si="37"/>
        <v>0</v>
      </c>
      <c r="H45" s="5">
        <f t="shared" si="37"/>
        <v>0</v>
      </c>
      <c r="I45" s="5">
        <f t="shared" si="37"/>
        <v>0</v>
      </c>
      <c r="J45" s="5">
        <f t="shared" si="37"/>
        <v>0</v>
      </c>
      <c r="K45" s="5">
        <f t="shared" si="37"/>
        <v>0</v>
      </c>
      <c r="L45" s="5">
        <f t="shared" si="37"/>
        <v>0</v>
      </c>
      <c r="M45" s="5">
        <f t="shared" si="37"/>
        <v>0</v>
      </c>
      <c r="N45" s="5">
        <f t="shared" si="37"/>
        <v>0</v>
      </c>
      <c r="O45" s="5">
        <f t="shared" si="37"/>
        <v>0</v>
      </c>
      <c r="P45" s="5">
        <f t="shared" si="37"/>
        <v>0</v>
      </c>
      <c r="Q45" s="5">
        <f t="shared" si="37"/>
        <v>0</v>
      </c>
      <c r="R45" s="5">
        <f t="shared" si="37"/>
        <v>0</v>
      </c>
      <c r="S45" s="5">
        <f t="shared" si="37"/>
        <v>0</v>
      </c>
      <c r="T45" s="5">
        <f t="shared" si="37"/>
        <v>0</v>
      </c>
      <c r="U45" s="5">
        <f t="shared" si="37"/>
        <v>0</v>
      </c>
      <c r="V45" s="5">
        <f t="shared" si="37"/>
        <v>0</v>
      </c>
      <c r="W45" s="53">
        <f>W39+W33+W11</f>
        <v>0</v>
      </c>
      <c r="X45" s="53">
        <f>X39+X33+X11</f>
        <v>0</v>
      </c>
      <c r="Y45" s="5">
        <f>Y43+Y44+Y39+Y33+Y11</f>
        <v>0</v>
      </c>
      <c r="Z45" s="5">
        <f aca="true" t="shared" si="38" ref="Z45:AT45">Z43+Z44+Z39+Z33+Z11</f>
        <v>0</v>
      </c>
      <c r="AA45" s="5">
        <f t="shared" si="38"/>
        <v>0</v>
      </c>
      <c r="AB45" s="5">
        <f t="shared" si="38"/>
        <v>0</v>
      </c>
      <c r="AC45" s="5">
        <f t="shared" si="38"/>
        <v>0</v>
      </c>
      <c r="AD45" s="5">
        <f t="shared" si="38"/>
        <v>0</v>
      </c>
      <c r="AE45" s="5">
        <f t="shared" si="38"/>
        <v>0</v>
      </c>
      <c r="AF45" s="5">
        <f t="shared" si="38"/>
        <v>0</v>
      </c>
      <c r="AG45" s="5">
        <f t="shared" si="38"/>
        <v>0</v>
      </c>
      <c r="AH45" s="5">
        <f t="shared" si="38"/>
        <v>0</v>
      </c>
      <c r="AI45" s="5">
        <f t="shared" si="38"/>
        <v>0</v>
      </c>
      <c r="AJ45" s="5">
        <f t="shared" si="38"/>
        <v>0</v>
      </c>
      <c r="AK45" s="5">
        <f t="shared" si="38"/>
        <v>0</v>
      </c>
      <c r="AL45" s="5">
        <f t="shared" si="38"/>
        <v>0</v>
      </c>
      <c r="AM45" s="5">
        <f t="shared" si="38"/>
        <v>0</v>
      </c>
      <c r="AN45" s="5">
        <f t="shared" si="38"/>
        <v>0</v>
      </c>
      <c r="AO45" s="5">
        <f t="shared" si="38"/>
        <v>0</v>
      </c>
      <c r="AP45" s="5">
        <f t="shared" si="38"/>
        <v>0</v>
      </c>
      <c r="AQ45" s="5">
        <f t="shared" si="38"/>
        <v>0</v>
      </c>
      <c r="AR45" s="5">
        <f t="shared" si="38"/>
        <v>0</v>
      </c>
      <c r="AS45" s="5">
        <f t="shared" si="38"/>
        <v>0</v>
      </c>
      <c r="AT45" s="5">
        <f t="shared" si="38"/>
        <v>0</v>
      </c>
      <c r="AU45" s="5">
        <f>AU43+AU44+AU39+AU33+AU11</f>
        <v>0</v>
      </c>
      <c r="AV45" s="29"/>
      <c r="AW45" s="45"/>
      <c r="AX45" s="45"/>
      <c r="AY45" s="45"/>
      <c r="AZ45" s="45"/>
      <c r="BA45" s="45"/>
      <c r="BB45" s="45"/>
      <c r="BC45" s="45"/>
      <c r="BD45" s="45"/>
      <c r="BE45" s="46"/>
      <c r="BF45" s="13"/>
      <c r="BG45" s="88"/>
      <c r="BH45" s="14"/>
      <c r="BJ45" s="14"/>
    </row>
    <row r="46" spans="1:62" ht="12.75" customHeight="1">
      <c r="A46" s="114"/>
      <c r="B46" s="100" t="s">
        <v>14</v>
      </c>
      <c r="C46" s="100"/>
      <c r="D46" s="100"/>
      <c r="E46" s="5">
        <f>E42+E34+E12</f>
        <v>0</v>
      </c>
      <c r="F46" s="5">
        <f aca="true" t="shared" si="39" ref="F46:V46">F42+F34+F12</f>
        <v>0</v>
      </c>
      <c r="G46" s="5">
        <f t="shared" si="39"/>
        <v>0</v>
      </c>
      <c r="H46" s="5">
        <f t="shared" si="39"/>
        <v>0</v>
      </c>
      <c r="I46" s="5">
        <f t="shared" si="39"/>
        <v>0</v>
      </c>
      <c r="J46" s="5">
        <f t="shared" si="39"/>
        <v>0</v>
      </c>
      <c r="K46" s="5">
        <f t="shared" si="39"/>
        <v>0</v>
      </c>
      <c r="L46" s="5">
        <f t="shared" si="39"/>
        <v>0</v>
      </c>
      <c r="M46" s="5">
        <f t="shared" si="39"/>
        <v>0</v>
      </c>
      <c r="N46" s="5">
        <f t="shared" si="39"/>
        <v>0</v>
      </c>
      <c r="O46" s="5">
        <f t="shared" si="39"/>
        <v>0</v>
      </c>
      <c r="P46" s="5">
        <f t="shared" si="39"/>
        <v>0</v>
      </c>
      <c r="Q46" s="5">
        <f t="shared" si="39"/>
        <v>0</v>
      </c>
      <c r="R46" s="5">
        <f t="shared" si="39"/>
        <v>0</v>
      </c>
      <c r="S46" s="5">
        <f t="shared" si="39"/>
        <v>0</v>
      </c>
      <c r="T46" s="5">
        <f t="shared" si="39"/>
        <v>0</v>
      </c>
      <c r="U46" s="5">
        <f t="shared" si="39"/>
        <v>0</v>
      </c>
      <c r="V46" s="5">
        <f t="shared" si="39"/>
        <v>0</v>
      </c>
      <c r="W46" s="53">
        <f>W45/2</f>
        <v>0</v>
      </c>
      <c r="X46" s="45">
        <f>X45/2</f>
        <v>0</v>
      </c>
      <c r="Y46" s="5">
        <f>Y42+Y34+Y12</f>
        <v>0</v>
      </c>
      <c r="Z46" s="5">
        <f aca="true" t="shared" si="40" ref="Z46:AU46">Z42+Z34+Z12</f>
        <v>0</v>
      </c>
      <c r="AA46" s="5">
        <f t="shared" si="40"/>
        <v>0</v>
      </c>
      <c r="AB46" s="5">
        <f t="shared" si="40"/>
        <v>0</v>
      </c>
      <c r="AC46" s="5">
        <f t="shared" si="40"/>
        <v>0</v>
      </c>
      <c r="AD46" s="5">
        <f t="shared" si="40"/>
        <v>0</v>
      </c>
      <c r="AE46" s="5">
        <f t="shared" si="40"/>
        <v>0</v>
      </c>
      <c r="AF46" s="5">
        <f t="shared" si="40"/>
        <v>0</v>
      </c>
      <c r="AG46" s="5">
        <f t="shared" si="40"/>
        <v>0</v>
      </c>
      <c r="AH46" s="5">
        <f t="shared" si="40"/>
        <v>0</v>
      </c>
      <c r="AI46" s="5">
        <f t="shared" si="40"/>
        <v>0</v>
      </c>
      <c r="AJ46" s="5">
        <f t="shared" si="40"/>
        <v>0</v>
      </c>
      <c r="AK46" s="5">
        <f t="shared" si="40"/>
        <v>0</v>
      </c>
      <c r="AL46" s="5">
        <f t="shared" si="40"/>
        <v>0</v>
      </c>
      <c r="AM46" s="5">
        <f t="shared" si="40"/>
        <v>0</v>
      </c>
      <c r="AN46" s="5">
        <f t="shared" si="40"/>
        <v>0</v>
      </c>
      <c r="AO46" s="5">
        <f t="shared" si="40"/>
        <v>0</v>
      </c>
      <c r="AP46" s="5">
        <f t="shared" si="40"/>
        <v>0</v>
      </c>
      <c r="AQ46" s="5">
        <f t="shared" si="40"/>
        <v>0</v>
      </c>
      <c r="AR46" s="5">
        <f t="shared" si="40"/>
        <v>0</v>
      </c>
      <c r="AS46" s="5">
        <f t="shared" si="40"/>
        <v>0</v>
      </c>
      <c r="AT46" s="5">
        <f t="shared" si="40"/>
        <v>0</v>
      </c>
      <c r="AU46" s="5">
        <f t="shared" si="40"/>
        <v>0</v>
      </c>
      <c r="AV46" s="29"/>
      <c r="AW46" s="45"/>
      <c r="AX46" s="45"/>
      <c r="AY46" s="45"/>
      <c r="AZ46" s="45"/>
      <c r="BA46" s="45"/>
      <c r="BB46" s="45"/>
      <c r="BC46" s="45"/>
      <c r="BD46" s="45"/>
      <c r="BE46" s="46"/>
      <c r="BF46" s="5">
        <f>SUM(BF13:BF42)</f>
        <v>0</v>
      </c>
      <c r="BG46" s="5">
        <f>SUM(BG13:BG45)</f>
        <v>0</v>
      </c>
      <c r="BH46" s="14"/>
      <c r="BJ46" s="14"/>
    </row>
    <row r="47" spans="1:62" ht="12.75" customHeight="1">
      <c r="A47" s="114"/>
      <c r="B47" s="100" t="s">
        <v>12</v>
      </c>
      <c r="C47" s="100"/>
      <c r="D47" s="100"/>
      <c r="E47" s="5">
        <f>E45+E46</f>
        <v>0</v>
      </c>
      <c r="F47" s="5">
        <f aca="true" t="shared" si="41" ref="F47:AU47">F45+F46</f>
        <v>0</v>
      </c>
      <c r="G47" s="5">
        <f t="shared" si="41"/>
        <v>0</v>
      </c>
      <c r="H47" s="5">
        <f t="shared" si="41"/>
        <v>0</v>
      </c>
      <c r="I47" s="5">
        <f t="shared" si="41"/>
        <v>0</v>
      </c>
      <c r="J47" s="5">
        <f t="shared" si="41"/>
        <v>0</v>
      </c>
      <c r="K47" s="5">
        <f t="shared" si="41"/>
        <v>0</v>
      </c>
      <c r="L47" s="5">
        <f t="shared" si="41"/>
        <v>0</v>
      </c>
      <c r="M47" s="5">
        <f t="shared" si="41"/>
        <v>0</v>
      </c>
      <c r="N47" s="5">
        <f t="shared" si="41"/>
        <v>0</v>
      </c>
      <c r="O47" s="5">
        <f t="shared" si="41"/>
        <v>0</v>
      </c>
      <c r="P47" s="5">
        <f t="shared" si="41"/>
        <v>0</v>
      </c>
      <c r="Q47" s="5">
        <f t="shared" si="41"/>
        <v>0</v>
      </c>
      <c r="R47" s="5">
        <f t="shared" si="41"/>
        <v>0</v>
      </c>
      <c r="S47" s="5">
        <f t="shared" si="41"/>
        <v>0</v>
      </c>
      <c r="T47" s="5">
        <f t="shared" si="41"/>
        <v>0</v>
      </c>
      <c r="U47" s="5">
        <f t="shared" si="41"/>
        <v>0</v>
      </c>
      <c r="V47" s="5">
        <f t="shared" si="41"/>
        <v>0</v>
      </c>
      <c r="W47" s="53">
        <f t="shared" si="41"/>
        <v>0</v>
      </c>
      <c r="X47" s="45">
        <f t="shared" si="41"/>
        <v>0</v>
      </c>
      <c r="Y47" s="5">
        <f>Y45+Y46</f>
        <v>0</v>
      </c>
      <c r="Z47" s="5">
        <f t="shared" si="41"/>
        <v>0</v>
      </c>
      <c r="AA47" s="5">
        <f t="shared" si="41"/>
        <v>0</v>
      </c>
      <c r="AB47" s="5">
        <f t="shared" si="41"/>
        <v>0</v>
      </c>
      <c r="AC47" s="5">
        <f t="shared" si="41"/>
        <v>0</v>
      </c>
      <c r="AD47" s="5">
        <f t="shared" si="41"/>
        <v>0</v>
      </c>
      <c r="AE47" s="5">
        <f t="shared" si="41"/>
        <v>0</v>
      </c>
      <c r="AF47" s="5">
        <f t="shared" si="41"/>
        <v>0</v>
      </c>
      <c r="AG47" s="5">
        <f t="shared" si="41"/>
        <v>0</v>
      </c>
      <c r="AH47" s="5">
        <f t="shared" si="41"/>
        <v>0</v>
      </c>
      <c r="AI47" s="5">
        <f t="shared" si="41"/>
        <v>0</v>
      </c>
      <c r="AJ47" s="5">
        <f t="shared" si="41"/>
        <v>0</v>
      </c>
      <c r="AK47" s="5">
        <f t="shared" si="41"/>
        <v>0</v>
      </c>
      <c r="AL47" s="5">
        <f t="shared" si="41"/>
        <v>0</v>
      </c>
      <c r="AM47" s="5">
        <f t="shared" si="41"/>
        <v>0</v>
      </c>
      <c r="AN47" s="5">
        <f t="shared" si="41"/>
        <v>0</v>
      </c>
      <c r="AO47" s="5">
        <f t="shared" si="41"/>
        <v>0</v>
      </c>
      <c r="AP47" s="5">
        <f t="shared" si="41"/>
        <v>0</v>
      </c>
      <c r="AQ47" s="5">
        <f t="shared" si="41"/>
        <v>0</v>
      </c>
      <c r="AR47" s="5">
        <f t="shared" si="41"/>
        <v>0</v>
      </c>
      <c r="AS47" s="13">
        <f t="shared" si="41"/>
        <v>0</v>
      </c>
      <c r="AT47" s="13">
        <f t="shared" si="41"/>
        <v>0</v>
      </c>
      <c r="AU47" s="13">
        <f t="shared" si="41"/>
        <v>0</v>
      </c>
      <c r="AV47" s="29"/>
      <c r="AW47" s="45"/>
      <c r="AX47" s="45"/>
      <c r="AY47" s="45"/>
      <c r="AZ47" s="45"/>
      <c r="BA47" s="45"/>
      <c r="BB47" s="45"/>
      <c r="BC47" s="45"/>
      <c r="BD47" s="45"/>
      <c r="BE47" s="46"/>
      <c r="BF47" s="130">
        <f>BF45+BF44+BF43</f>
        <v>0</v>
      </c>
      <c r="BG47" s="131"/>
      <c r="BH47" s="8"/>
      <c r="BJ47" s="8"/>
    </row>
    <row r="48" spans="1:62" ht="12.75" customHeight="1">
      <c r="A48" s="114"/>
      <c r="B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 s="71"/>
      <c r="AU48" s="72"/>
      <c r="AV48" s="47"/>
      <c r="AW48" s="48"/>
      <c r="AX48" s="48"/>
      <c r="AY48" s="48"/>
      <c r="AZ48" s="48"/>
      <c r="BA48" s="48"/>
      <c r="BB48" s="48"/>
      <c r="BC48" s="48"/>
      <c r="BD48" s="48"/>
      <c r="BE48" s="49"/>
      <c r="BF48" s="48"/>
      <c r="BG48" s="48"/>
      <c r="BH48" s="14"/>
      <c r="BJ48" s="14"/>
    </row>
    <row r="49" spans="1:60" ht="12.75" customHeight="1">
      <c r="A49" s="114"/>
      <c r="B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 s="57"/>
      <c r="AU49" s="73"/>
      <c r="AV49" s="50"/>
      <c r="AW49" s="82"/>
      <c r="AX49" s="82"/>
      <c r="AY49" s="82"/>
      <c r="AZ49" s="82"/>
      <c r="BA49" s="82"/>
      <c r="BB49" s="82"/>
      <c r="BC49" s="82"/>
      <c r="BD49" s="82"/>
      <c r="BE49" s="52"/>
      <c r="BF49" s="82"/>
      <c r="BG49" s="82"/>
      <c r="BH49" s="12"/>
    </row>
    <row r="50" spans="1:59" ht="12.75" customHeight="1">
      <c r="A50" s="114"/>
      <c r="B50"/>
      <c r="D50"/>
      <c r="E50"/>
      <c r="F50"/>
      <c r="G50"/>
      <c r="H50"/>
      <c r="I50"/>
      <c r="J50"/>
      <c r="K50"/>
      <c r="L50"/>
      <c r="M50"/>
      <c r="N50"/>
      <c r="O50" s="86"/>
      <c r="P50" t="s">
        <v>43</v>
      </c>
      <c r="Q50"/>
      <c r="R50"/>
      <c r="S50"/>
      <c r="T50"/>
      <c r="U50"/>
      <c r="V50"/>
      <c r="W50" s="44"/>
      <c r="X50"/>
      <c r="Y50" t="s">
        <v>16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 s="57"/>
      <c r="AU50" s="73"/>
      <c r="AV50" s="50"/>
      <c r="AW50" s="82"/>
      <c r="AX50" s="82"/>
      <c r="AY50" s="82"/>
      <c r="AZ50" s="82"/>
      <c r="BA50" s="82"/>
      <c r="BB50" s="82"/>
      <c r="BC50" s="82"/>
      <c r="BD50" s="82"/>
      <c r="BE50" s="52"/>
      <c r="BF50" s="82"/>
      <c r="BG50" s="82"/>
    </row>
    <row r="51" spans="1:60" ht="12.75" customHeight="1">
      <c r="A51" s="114"/>
      <c r="AT51" s="58"/>
      <c r="AU51" s="73"/>
      <c r="AV51" s="50"/>
      <c r="AW51" s="82"/>
      <c r="AX51" s="82"/>
      <c r="AY51" s="82"/>
      <c r="AZ51" s="82"/>
      <c r="BA51" s="82"/>
      <c r="BB51" s="82"/>
      <c r="BC51" s="82"/>
      <c r="BD51" s="82"/>
      <c r="BE51" s="52"/>
      <c r="BF51" s="120"/>
      <c r="BG51" s="120"/>
      <c r="BH51" s="11"/>
    </row>
    <row r="52" spans="1:25" ht="12.75">
      <c r="A52" s="114"/>
      <c r="O52" s="77"/>
      <c r="P52" s="89" t="s">
        <v>80</v>
      </c>
      <c r="Q52" s="90"/>
      <c r="R52" s="90"/>
      <c r="S52" s="90"/>
      <c r="T52" s="90"/>
      <c r="U52" s="90"/>
      <c r="W52" s="7"/>
      <c r="Y52" s="1" t="s">
        <v>17</v>
      </c>
    </row>
    <row r="53" ht="12.75">
      <c r="A53" s="114"/>
    </row>
    <row r="54" ht="12.75"/>
    <row r="56" ht="12.75">
      <c r="W56" s="87"/>
    </row>
  </sheetData>
  <sheetProtection/>
  <mergeCells count="59">
    <mergeCell ref="B41:B42"/>
    <mergeCell ref="C41:C42"/>
    <mergeCell ref="B35:B36"/>
    <mergeCell ref="C35:C36"/>
    <mergeCell ref="B37:B38"/>
    <mergeCell ref="C37:C38"/>
    <mergeCell ref="B39:B40"/>
    <mergeCell ref="C39:C40"/>
    <mergeCell ref="C25:C26"/>
    <mergeCell ref="B33:B34"/>
    <mergeCell ref="C33:C34"/>
    <mergeCell ref="B27:B28"/>
    <mergeCell ref="C27:C28"/>
    <mergeCell ref="B29:B30"/>
    <mergeCell ref="C29:C30"/>
    <mergeCell ref="B31:B32"/>
    <mergeCell ref="C31:C32"/>
    <mergeCell ref="B11:B12"/>
    <mergeCell ref="C11:C12"/>
    <mergeCell ref="B13:B14"/>
    <mergeCell ref="C13:C14"/>
    <mergeCell ref="B21:B22"/>
    <mergeCell ref="C21:C22"/>
    <mergeCell ref="B25:B26"/>
    <mergeCell ref="BF4:BF10"/>
    <mergeCell ref="B15:B16"/>
    <mergeCell ref="D4:D10"/>
    <mergeCell ref="B17:B18"/>
    <mergeCell ref="C17:C18"/>
    <mergeCell ref="B19:B20"/>
    <mergeCell ref="C19:C20"/>
    <mergeCell ref="A4:A10"/>
    <mergeCell ref="B4:B10"/>
    <mergeCell ref="C4:C10"/>
    <mergeCell ref="E7:BE7"/>
    <mergeCell ref="E9:BE9"/>
    <mergeCell ref="W4:Z4"/>
    <mergeCell ref="BA4:BE4"/>
    <mergeCell ref="N4:R4"/>
    <mergeCell ref="S4:V4"/>
    <mergeCell ref="BG4:BG10"/>
    <mergeCell ref="E4:I4"/>
    <mergeCell ref="J4:M4"/>
    <mergeCell ref="AA4:AD4"/>
    <mergeCell ref="AE4:AI4"/>
    <mergeCell ref="AJ4:AM4"/>
    <mergeCell ref="AN4:AR4"/>
    <mergeCell ref="AW4:AZ4"/>
    <mergeCell ref="AS4:AV4"/>
    <mergeCell ref="A11:A53"/>
    <mergeCell ref="B45:D45"/>
    <mergeCell ref="B46:D46"/>
    <mergeCell ref="B47:D47"/>
    <mergeCell ref="BF47:BG47"/>
    <mergeCell ref="BF51:BG51"/>
    <mergeCell ref="P52:U52"/>
    <mergeCell ref="C15:C16"/>
    <mergeCell ref="B23:B24"/>
    <mergeCell ref="C23:C24"/>
  </mergeCells>
  <printOptions/>
  <pageMargins left="0.25" right="0.25" top="0.75" bottom="0.75" header="0.3" footer="0.3"/>
  <pageSetup fitToHeight="1" fitToWidth="1"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64"/>
  <sheetViews>
    <sheetView tabSelected="1" zoomScale="75" zoomScaleNormal="75" workbookViewId="0" topLeftCell="A36">
      <selection activeCell="BF59" sqref="BF59:BG59"/>
    </sheetView>
  </sheetViews>
  <sheetFormatPr defaultColWidth="9.00390625" defaultRowHeight="12.75"/>
  <cols>
    <col min="1" max="1" width="4.75390625" style="1" customWidth="1"/>
    <col min="2" max="2" width="9.125" style="1" customWidth="1"/>
    <col min="3" max="3" width="27.75390625" style="10" customWidth="1"/>
    <col min="4" max="4" width="15.125" style="1" customWidth="1"/>
    <col min="5" max="5" width="4.375" style="1" customWidth="1"/>
    <col min="6" max="6" width="5.00390625" style="1" customWidth="1"/>
    <col min="7" max="12" width="3.875" style="1" customWidth="1"/>
    <col min="13" max="13" width="4.875" style="1" customWidth="1"/>
    <col min="14" max="15" width="3.875" style="1" customWidth="1"/>
    <col min="16" max="16" width="5.375" style="1" customWidth="1"/>
    <col min="17" max="17" width="5.625" style="1" customWidth="1"/>
    <col min="18" max="21" width="3.875" style="1" customWidth="1"/>
    <col min="22" max="22" width="6.125" style="1" customWidth="1"/>
    <col min="23" max="23" width="6.25390625" style="1" customWidth="1"/>
    <col min="24" max="24" width="5.00390625" style="1" customWidth="1"/>
    <col min="25" max="25" width="5.625" style="1" customWidth="1"/>
    <col min="26" max="40" width="3.875" style="1" customWidth="1"/>
    <col min="41" max="42" width="5.00390625" style="1" customWidth="1"/>
    <col min="43" max="46" width="3.875" style="1" customWidth="1"/>
    <col min="47" max="47" width="4.75390625" style="14" customWidth="1"/>
    <col min="48" max="48" width="4.875" style="1" customWidth="1"/>
    <col min="49" max="49" width="3.875" style="1" customWidth="1"/>
    <col min="50" max="50" width="4.625" style="1" customWidth="1"/>
    <col min="51" max="57" width="3.875" style="1" customWidth="1"/>
    <col min="58" max="58" width="10.625" style="1" customWidth="1"/>
    <col min="59" max="59" width="13.875" style="1" customWidth="1"/>
    <col min="60" max="16384" width="9.125" style="1" customWidth="1"/>
  </cols>
  <sheetData>
    <row r="2" spans="17:27" ht="12.75">
      <c r="Q2" s="81" t="s">
        <v>109</v>
      </c>
      <c r="Z2" s="22"/>
      <c r="AA2" s="22" t="s">
        <v>45</v>
      </c>
    </row>
    <row r="4" spans="1:59" ht="12.75">
      <c r="A4" s="111" t="s">
        <v>0</v>
      </c>
      <c r="B4" s="111" t="s">
        <v>1</v>
      </c>
      <c r="C4" s="113" t="s">
        <v>2</v>
      </c>
      <c r="D4" s="94" t="s">
        <v>3</v>
      </c>
      <c r="E4" s="95" t="s">
        <v>23</v>
      </c>
      <c r="F4" s="96"/>
      <c r="G4" s="96"/>
      <c r="H4" s="96"/>
      <c r="I4" s="97"/>
      <c r="J4" s="95" t="s">
        <v>24</v>
      </c>
      <c r="K4" s="96"/>
      <c r="L4" s="96"/>
      <c r="M4" s="97"/>
      <c r="N4" s="95" t="s">
        <v>25</v>
      </c>
      <c r="O4" s="96"/>
      <c r="P4" s="96"/>
      <c r="Q4" s="96"/>
      <c r="R4" s="97"/>
      <c r="S4" s="95" t="s">
        <v>26</v>
      </c>
      <c r="T4" s="96"/>
      <c r="U4" s="96"/>
      <c r="V4" s="97"/>
      <c r="W4" s="95" t="s">
        <v>27</v>
      </c>
      <c r="X4" s="96"/>
      <c r="Y4" s="96"/>
      <c r="Z4" s="97"/>
      <c r="AA4" s="95" t="s">
        <v>28</v>
      </c>
      <c r="AB4" s="96"/>
      <c r="AC4" s="96"/>
      <c r="AD4" s="97"/>
      <c r="AE4" s="95" t="s">
        <v>29</v>
      </c>
      <c r="AF4" s="96"/>
      <c r="AG4" s="96"/>
      <c r="AH4" s="96"/>
      <c r="AI4" s="97"/>
      <c r="AJ4" s="95" t="s">
        <v>30</v>
      </c>
      <c r="AK4" s="96"/>
      <c r="AL4" s="96"/>
      <c r="AM4" s="97"/>
      <c r="AN4" s="95" t="s">
        <v>31</v>
      </c>
      <c r="AO4" s="96"/>
      <c r="AP4" s="96"/>
      <c r="AQ4" s="96"/>
      <c r="AR4" s="97"/>
      <c r="AS4" s="95" t="s">
        <v>32</v>
      </c>
      <c r="AT4" s="96"/>
      <c r="AU4" s="96"/>
      <c r="AV4" s="97"/>
      <c r="AW4" s="95" t="s">
        <v>33</v>
      </c>
      <c r="AX4" s="96"/>
      <c r="AY4" s="96"/>
      <c r="AZ4" s="97"/>
      <c r="BA4" s="95" t="s">
        <v>34</v>
      </c>
      <c r="BB4" s="96"/>
      <c r="BC4" s="96"/>
      <c r="BD4" s="96"/>
      <c r="BE4" s="97"/>
      <c r="BF4" s="94" t="s">
        <v>15</v>
      </c>
      <c r="BG4" s="94" t="s">
        <v>22</v>
      </c>
    </row>
    <row r="5" spans="1:59" ht="15">
      <c r="A5" s="111"/>
      <c r="B5" s="111"/>
      <c r="C5" s="113"/>
      <c r="D5" s="94"/>
      <c r="E5" s="18">
        <v>27</v>
      </c>
      <c r="F5" s="19">
        <v>3</v>
      </c>
      <c r="G5" s="19">
        <f aca="true" t="shared" si="0" ref="G5:BE5">F6+2</f>
        <v>10</v>
      </c>
      <c r="H5" s="19">
        <f t="shared" si="0"/>
        <v>17</v>
      </c>
      <c r="I5" s="19">
        <f t="shared" si="0"/>
        <v>24</v>
      </c>
      <c r="J5" s="19">
        <v>1</v>
      </c>
      <c r="K5" s="19">
        <f t="shared" si="0"/>
        <v>8</v>
      </c>
      <c r="L5" s="19">
        <f t="shared" si="0"/>
        <v>15</v>
      </c>
      <c r="M5" s="19">
        <f t="shared" si="0"/>
        <v>22</v>
      </c>
      <c r="N5" s="19">
        <f t="shared" si="0"/>
        <v>29</v>
      </c>
      <c r="O5" s="19">
        <f t="shared" si="0"/>
        <v>5</v>
      </c>
      <c r="P5" s="19">
        <f t="shared" si="0"/>
        <v>12</v>
      </c>
      <c r="Q5" s="19">
        <f t="shared" si="0"/>
        <v>19</v>
      </c>
      <c r="R5" s="19">
        <f t="shared" si="0"/>
        <v>26</v>
      </c>
      <c r="S5" s="19">
        <f t="shared" si="0"/>
        <v>3</v>
      </c>
      <c r="T5" s="19">
        <f t="shared" si="0"/>
        <v>10</v>
      </c>
      <c r="U5" s="19">
        <f t="shared" si="0"/>
        <v>17</v>
      </c>
      <c r="V5" s="19">
        <f t="shared" si="0"/>
        <v>24</v>
      </c>
      <c r="W5" s="19">
        <f>V6+2-31</f>
        <v>0</v>
      </c>
      <c r="X5" s="19">
        <f t="shared" si="0"/>
        <v>7</v>
      </c>
      <c r="Y5" s="19">
        <f t="shared" si="0"/>
        <v>14</v>
      </c>
      <c r="Z5" s="19">
        <f t="shared" si="0"/>
        <v>21</v>
      </c>
      <c r="AA5" s="19">
        <f t="shared" si="0"/>
        <v>28</v>
      </c>
      <c r="AB5" s="19">
        <f t="shared" si="0"/>
        <v>4</v>
      </c>
      <c r="AC5" s="19">
        <f t="shared" si="0"/>
        <v>11</v>
      </c>
      <c r="AD5" s="19">
        <f t="shared" si="0"/>
        <v>18</v>
      </c>
      <c r="AE5" s="19">
        <f t="shared" si="0"/>
        <v>25</v>
      </c>
      <c r="AF5" s="19">
        <f t="shared" si="0"/>
        <v>4</v>
      </c>
      <c r="AG5" s="19">
        <f t="shared" si="0"/>
        <v>11</v>
      </c>
      <c r="AH5" s="19">
        <f t="shared" si="0"/>
        <v>18</v>
      </c>
      <c r="AI5" s="19">
        <f t="shared" si="0"/>
        <v>25</v>
      </c>
      <c r="AJ5" s="19">
        <f>AI6+2-31</f>
        <v>1</v>
      </c>
      <c r="AK5" s="19">
        <f t="shared" si="0"/>
        <v>8</v>
      </c>
      <c r="AL5" s="19">
        <f t="shared" si="0"/>
        <v>15</v>
      </c>
      <c r="AM5" s="19">
        <f t="shared" si="0"/>
        <v>22</v>
      </c>
      <c r="AN5" s="19">
        <f>AM6+2</f>
        <v>29</v>
      </c>
      <c r="AO5" s="19">
        <f t="shared" si="0"/>
        <v>6</v>
      </c>
      <c r="AP5" s="19">
        <f t="shared" si="0"/>
        <v>13</v>
      </c>
      <c r="AQ5" s="19">
        <f t="shared" si="0"/>
        <v>20</v>
      </c>
      <c r="AR5" s="19">
        <f t="shared" si="0"/>
        <v>27</v>
      </c>
      <c r="AS5" s="19">
        <f t="shared" si="0"/>
        <v>3</v>
      </c>
      <c r="AT5" s="19">
        <f t="shared" si="0"/>
        <v>10</v>
      </c>
      <c r="AU5" s="19">
        <f t="shared" si="0"/>
        <v>17</v>
      </c>
      <c r="AV5" s="19">
        <f t="shared" si="0"/>
        <v>24</v>
      </c>
      <c r="AW5" s="19">
        <f>AV6+2-30</f>
        <v>1</v>
      </c>
      <c r="AX5" s="19">
        <f t="shared" si="0"/>
        <v>8</v>
      </c>
      <c r="AY5" s="19">
        <f t="shared" si="0"/>
        <v>15</v>
      </c>
      <c r="AZ5" s="19">
        <f t="shared" si="0"/>
        <v>22</v>
      </c>
      <c r="BA5" s="19">
        <f t="shared" si="0"/>
        <v>29</v>
      </c>
      <c r="BB5" s="19">
        <f t="shared" si="0"/>
        <v>5</v>
      </c>
      <c r="BC5" s="19">
        <f t="shared" si="0"/>
        <v>12</v>
      </c>
      <c r="BD5" s="19">
        <f t="shared" si="0"/>
        <v>19</v>
      </c>
      <c r="BE5" s="19">
        <f t="shared" si="0"/>
        <v>26</v>
      </c>
      <c r="BF5" s="94"/>
      <c r="BG5" s="94"/>
    </row>
    <row r="6" spans="1:59" s="6" customFormat="1" ht="24" customHeight="1">
      <c r="A6" s="111"/>
      <c r="B6" s="111"/>
      <c r="C6" s="113"/>
      <c r="D6" s="94"/>
      <c r="E6" s="20">
        <v>1</v>
      </c>
      <c r="F6" s="21">
        <f>F5+5</f>
        <v>8</v>
      </c>
      <c r="G6" s="21">
        <f aca="true" t="shared" si="1" ref="G6:BD6">G5+5</f>
        <v>15</v>
      </c>
      <c r="H6" s="21">
        <f t="shared" si="1"/>
        <v>22</v>
      </c>
      <c r="I6" s="21">
        <v>29</v>
      </c>
      <c r="J6" s="21">
        <f t="shared" si="1"/>
        <v>6</v>
      </c>
      <c r="K6" s="21">
        <f t="shared" si="1"/>
        <v>13</v>
      </c>
      <c r="L6" s="21">
        <f t="shared" si="1"/>
        <v>20</v>
      </c>
      <c r="M6" s="21">
        <f t="shared" si="1"/>
        <v>27</v>
      </c>
      <c r="N6" s="21">
        <f>N5+5-31</f>
        <v>3</v>
      </c>
      <c r="O6" s="21">
        <f t="shared" si="1"/>
        <v>10</v>
      </c>
      <c r="P6" s="21">
        <f t="shared" si="1"/>
        <v>17</v>
      </c>
      <c r="Q6" s="21">
        <f t="shared" si="1"/>
        <v>24</v>
      </c>
      <c r="R6" s="21">
        <f>R5+5-30</f>
        <v>1</v>
      </c>
      <c r="S6" s="21">
        <f t="shared" si="1"/>
        <v>8</v>
      </c>
      <c r="T6" s="21">
        <f t="shared" si="1"/>
        <v>15</v>
      </c>
      <c r="U6" s="21">
        <f t="shared" si="1"/>
        <v>22</v>
      </c>
      <c r="V6" s="21">
        <f t="shared" si="1"/>
        <v>29</v>
      </c>
      <c r="W6" s="21">
        <f t="shared" si="1"/>
        <v>5</v>
      </c>
      <c r="X6" s="21">
        <f t="shared" si="1"/>
        <v>12</v>
      </c>
      <c r="Y6" s="21">
        <f t="shared" si="1"/>
        <v>19</v>
      </c>
      <c r="Z6" s="21">
        <f t="shared" si="1"/>
        <v>26</v>
      </c>
      <c r="AA6" s="21">
        <f>AA5+5-31</f>
        <v>2</v>
      </c>
      <c r="AB6" s="21">
        <f t="shared" si="1"/>
        <v>9</v>
      </c>
      <c r="AC6" s="21">
        <f t="shared" si="1"/>
        <v>16</v>
      </c>
      <c r="AD6" s="21">
        <f t="shared" si="1"/>
        <v>23</v>
      </c>
      <c r="AE6" s="21">
        <f>AE5+5-28</f>
        <v>2</v>
      </c>
      <c r="AF6" s="21">
        <f t="shared" si="1"/>
        <v>9</v>
      </c>
      <c r="AG6" s="21">
        <f t="shared" si="1"/>
        <v>16</v>
      </c>
      <c r="AH6" s="21">
        <f t="shared" si="1"/>
        <v>23</v>
      </c>
      <c r="AI6" s="21">
        <f t="shared" si="1"/>
        <v>30</v>
      </c>
      <c r="AJ6" s="21">
        <f t="shared" si="1"/>
        <v>6</v>
      </c>
      <c r="AK6" s="21">
        <f t="shared" si="1"/>
        <v>13</v>
      </c>
      <c r="AL6" s="21">
        <f t="shared" si="1"/>
        <v>20</v>
      </c>
      <c r="AM6" s="21">
        <f t="shared" si="1"/>
        <v>27</v>
      </c>
      <c r="AN6" s="21">
        <f>AN5+5-30</f>
        <v>4</v>
      </c>
      <c r="AO6" s="21">
        <f t="shared" si="1"/>
        <v>11</v>
      </c>
      <c r="AP6" s="21">
        <f t="shared" si="1"/>
        <v>18</v>
      </c>
      <c r="AQ6" s="21">
        <f t="shared" si="1"/>
        <v>25</v>
      </c>
      <c r="AR6" s="21">
        <f>AR5+5-31</f>
        <v>1</v>
      </c>
      <c r="AS6" s="21">
        <f t="shared" si="1"/>
        <v>8</v>
      </c>
      <c r="AT6" s="21">
        <f t="shared" si="1"/>
        <v>15</v>
      </c>
      <c r="AU6" s="63">
        <f t="shared" si="1"/>
        <v>22</v>
      </c>
      <c r="AV6" s="21">
        <f t="shared" si="1"/>
        <v>29</v>
      </c>
      <c r="AW6" s="21">
        <f t="shared" si="1"/>
        <v>6</v>
      </c>
      <c r="AX6" s="21">
        <f t="shared" si="1"/>
        <v>13</v>
      </c>
      <c r="AY6" s="21">
        <f t="shared" si="1"/>
        <v>20</v>
      </c>
      <c r="AZ6" s="21">
        <f t="shared" si="1"/>
        <v>27</v>
      </c>
      <c r="BA6" s="21">
        <f>BA5+5-31</f>
        <v>3</v>
      </c>
      <c r="BB6" s="21">
        <f t="shared" si="1"/>
        <v>10</v>
      </c>
      <c r="BC6" s="21">
        <f t="shared" si="1"/>
        <v>17</v>
      </c>
      <c r="BD6" s="21">
        <f t="shared" si="1"/>
        <v>24</v>
      </c>
      <c r="BE6" s="21">
        <f>BE5+5-31</f>
        <v>0</v>
      </c>
      <c r="BF6" s="94"/>
      <c r="BG6" s="94"/>
    </row>
    <row r="7" spans="1:59" ht="12.75">
      <c r="A7" s="111"/>
      <c r="B7" s="111"/>
      <c r="C7" s="113"/>
      <c r="D7" s="94"/>
      <c r="E7" s="91" t="s">
        <v>4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3"/>
      <c r="BF7" s="94"/>
      <c r="BG7" s="94"/>
    </row>
    <row r="8" spans="1:59" s="6" customFormat="1" ht="11.25">
      <c r="A8" s="111"/>
      <c r="B8" s="111"/>
      <c r="C8" s="113"/>
      <c r="D8" s="94"/>
      <c r="E8" s="25">
        <v>36</v>
      </c>
      <c r="F8" s="26">
        <v>37</v>
      </c>
      <c r="G8" s="26">
        <v>38</v>
      </c>
      <c r="H8" s="26">
        <v>39</v>
      </c>
      <c r="I8" s="26">
        <v>40</v>
      </c>
      <c r="J8" s="26">
        <v>41</v>
      </c>
      <c r="K8" s="26">
        <v>42</v>
      </c>
      <c r="L8" s="27">
        <v>43</v>
      </c>
      <c r="M8" s="27">
        <v>44</v>
      </c>
      <c r="N8" s="27">
        <v>45</v>
      </c>
      <c r="O8" s="27">
        <v>46</v>
      </c>
      <c r="P8" s="27">
        <v>47</v>
      </c>
      <c r="Q8" s="27">
        <v>48</v>
      </c>
      <c r="R8" s="27">
        <v>49</v>
      </c>
      <c r="S8" s="27">
        <v>50</v>
      </c>
      <c r="T8" s="27">
        <v>51</v>
      </c>
      <c r="U8" s="27">
        <v>52</v>
      </c>
      <c r="V8" s="27">
        <v>53</v>
      </c>
      <c r="W8" s="27">
        <v>1</v>
      </c>
      <c r="X8" s="27">
        <v>2</v>
      </c>
      <c r="Y8" s="27">
        <v>3</v>
      </c>
      <c r="Z8" s="27">
        <v>4</v>
      </c>
      <c r="AA8" s="27">
        <v>5</v>
      </c>
      <c r="AB8" s="27">
        <v>6</v>
      </c>
      <c r="AC8" s="27">
        <v>7</v>
      </c>
      <c r="AD8" s="27">
        <v>8</v>
      </c>
      <c r="AE8" s="27">
        <v>9</v>
      </c>
      <c r="AF8" s="27">
        <v>10</v>
      </c>
      <c r="AG8" s="27">
        <v>11</v>
      </c>
      <c r="AH8" s="27">
        <v>12</v>
      </c>
      <c r="AI8" s="27">
        <v>13</v>
      </c>
      <c r="AJ8" s="27">
        <v>14</v>
      </c>
      <c r="AK8" s="27">
        <v>15</v>
      </c>
      <c r="AL8" s="27">
        <v>16</v>
      </c>
      <c r="AM8" s="27">
        <v>17</v>
      </c>
      <c r="AN8" s="27">
        <v>18</v>
      </c>
      <c r="AO8" s="27">
        <v>19</v>
      </c>
      <c r="AP8" s="27">
        <v>20</v>
      </c>
      <c r="AQ8" s="27">
        <v>21</v>
      </c>
      <c r="AR8" s="27">
        <v>22</v>
      </c>
      <c r="AS8" s="27">
        <v>23</v>
      </c>
      <c r="AT8" s="27">
        <v>24</v>
      </c>
      <c r="AU8" s="64">
        <v>25</v>
      </c>
      <c r="AV8" s="27">
        <v>26</v>
      </c>
      <c r="AW8" s="27">
        <v>27</v>
      </c>
      <c r="AX8" s="27">
        <v>28</v>
      </c>
      <c r="AY8" s="27">
        <v>29</v>
      </c>
      <c r="AZ8" s="27">
        <v>30</v>
      </c>
      <c r="BA8" s="27">
        <v>31</v>
      </c>
      <c r="BB8" s="27">
        <v>32</v>
      </c>
      <c r="BC8" s="27">
        <v>33</v>
      </c>
      <c r="BD8" s="27">
        <v>34</v>
      </c>
      <c r="BE8" s="27">
        <v>35</v>
      </c>
      <c r="BF8" s="94"/>
      <c r="BG8" s="94"/>
    </row>
    <row r="9" spans="1:59" ht="13.5" thickBot="1">
      <c r="A9" s="111"/>
      <c r="B9" s="111"/>
      <c r="C9" s="113"/>
      <c r="D9" s="94"/>
      <c r="E9" s="91" t="s">
        <v>5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2"/>
      <c r="X9" s="9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3"/>
      <c r="BF9" s="94"/>
      <c r="BG9" s="94"/>
    </row>
    <row r="10" spans="1:59" s="6" customFormat="1" ht="11.25">
      <c r="A10" s="112"/>
      <c r="B10" s="111"/>
      <c r="C10" s="113"/>
      <c r="D10" s="94"/>
      <c r="E10" s="25">
        <v>1</v>
      </c>
      <c r="F10" s="26">
        <v>2</v>
      </c>
      <c r="G10" s="26">
        <v>3</v>
      </c>
      <c r="H10" s="26">
        <v>4</v>
      </c>
      <c r="I10" s="26">
        <v>5</v>
      </c>
      <c r="J10" s="26">
        <v>6</v>
      </c>
      <c r="K10" s="26">
        <v>7</v>
      </c>
      <c r="L10" s="27">
        <v>8</v>
      </c>
      <c r="M10" s="27">
        <v>9</v>
      </c>
      <c r="N10" s="27">
        <v>10</v>
      </c>
      <c r="O10" s="27">
        <v>11</v>
      </c>
      <c r="P10" s="27">
        <v>12</v>
      </c>
      <c r="Q10" s="27">
        <v>13</v>
      </c>
      <c r="R10" s="27">
        <v>14</v>
      </c>
      <c r="S10" s="27">
        <v>15</v>
      </c>
      <c r="T10" s="27">
        <v>16</v>
      </c>
      <c r="U10" s="27">
        <v>17</v>
      </c>
      <c r="V10" s="27">
        <v>18</v>
      </c>
      <c r="W10" s="26">
        <v>19</v>
      </c>
      <c r="X10" s="26">
        <v>20</v>
      </c>
      <c r="Y10" s="27">
        <v>21</v>
      </c>
      <c r="Z10" s="27">
        <v>22</v>
      </c>
      <c r="AA10" s="27">
        <v>23</v>
      </c>
      <c r="AB10" s="27">
        <v>24</v>
      </c>
      <c r="AC10" s="27">
        <v>25</v>
      </c>
      <c r="AD10" s="27">
        <v>26</v>
      </c>
      <c r="AE10" s="27">
        <v>27</v>
      </c>
      <c r="AF10" s="27">
        <v>28</v>
      </c>
      <c r="AG10" s="27">
        <v>29</v>
      </c>
      <c r="AH10" s="27">
        <v>30</v>
      </c>
      <c r="AI10" s="27">
        <v>31</v>
      </c>
      <c r="AJ10" s="27">
        <v>32</v>
      </c>
      <c r="AK10" s="27">
        <v>33</v>
      </c>
      <c r="AL10" s="27">
        <v>34</v>
      </c>
      <c r="AM10" s="27">
        <v>35</v>
      </c>
      <c r="AN10" s="27">
        <v>36</v>
      </c>
      <c r="AO10" s="27">
        <v>37</v>
      </c>
      <c r="AP10" s="27">
        <v>38</v>
      </c>
      <c r="AQ10" s="27">
        <v>39</v>
      </c>
      <c r="AR10" s="27">
        <v>40</v>
      </c>
      <c r="AS10" s="27">
        <v>41</v>
      </c>
      <c r="AT10" s="28">
        <v>42</v>
      </c>
      <c r="AU10" s="65">
        <v>43</v>
      </c>
      <c r="AV10" s="28">
        <v>44</v>
      </c>
      <c r="AW10" s="28">
        <v>45</v>
      </c>
      <c r="AX10" s="28">
        <v>46</v>
      </c>
      <c r="AY10" s="28">
        <v>47</v>
      </c>
      <c r="AZ10" s="28">
        <v>48</v>
      </c>
      <c r="BA10" s="28">
        <v>49</v>
      </c>
      <c r="BB10" s="28">
        <v>50</v>
      </c>
      <c r="BC10" s="28">
        <v>51</v>
      </c>
      <c r="BD10" s="28">
        <v>52</v>
      </c>
      <c r="BE10" s="28">
        <v>53</v>
      </c>
      <c r="BF10" s="94"/>
      <c r="BG10" s="94"/>
    </row>
    <row r="11" spans="1:59" ht="12.75" customHeight="1">
      <c r="A11" s="114" t="s">
        <v>6</v>
      </c>
      <c r="B11" s="105" t="s">
        <v>7</v>
      </c>
      <c r="C11" s="107" t="s">
        <v>8</v>
      </c>
      <c r="D11" s="4" t="s">
        <v>9</v>
      </c>
      <c r="E11" s="5">
        <f>E13+E15+E17+E19+E21+E23+E25+E27</f>
        <v>2</v>
      </c>
      <c r="F11" s="5">
        <f aca="true" t="shared" si="2" ref="F11:V11">F13+F15+F17+F19+F21+F23+F25+F27</f>
        <v>30</v>
      </c>
      <c r="G11" s="5">
        <f t="shared" si="2"/>
        <v>30</v>
      </c>
      <c r="H11" s="5">
        <f t="shared" si="2"/>
        <v>30</v>
      </c>
      <c r="I11" s="5">
        <f t="shared" si="2"/>
        <v>30</v>
      </c>
      <c r="J11" s="5">
        <f t="shared" si="2"/>
        <v>30</v>
      </c>
      <c r="K11" s="5">
        <f t="shared" si="2"/>
        <v>26</v>
      </c>
      <c r="L11" s="5">
        <f t="shared" si="2"/>
        <v>26</v>
      </c>
      <c r="M11" s="5">
        <f t="shared" si="2"/>
        <v>26</v>
      </c>
      <c r="N11" s="5">
        <f t="shared" si="2"/>
        <v>28</v>
      </c>
      <c r="O11" s="5">
        <f t="shared" si="2"/>
        <v>28</v>
      </c>
      <c r="P11" s="5">
        <f t="shared" si="2"/>
        <v>26</v>
      </c>
      <c r="Q11" s="5">
        <f t="shared" si="2"/>
        <v>22</v>
      </c>
      <c r="R11" s="5">
        <f t="shared" si="2"/>
        <v>16</v>
      </c>
      <c r="S11" s="5">
        <f t="shared" si="2"/>
        <v>0</v>
      </c>
      <c r="T11" s="5">
        <f t="shared" si="2"/>
        <v>0</v>
      </c>
      <c r="U11" s="5">
        <f t="shared" si="2"/>
        <v>0</v>
      </c>
      <c r="V11" s="5">
        <f t="shared" si="2"/>
        <v>0</v>
      </c>
      <c r="W11" s="53">
        <f>SUM(E11:V11)</f>
        <v>350</v>
      </c>
      <c r="X11" s="45">
        <f>SUM(Y11:AT11)</f>
        <v>61</v>
      </c>
      <c r="Y11" s="5">
        <f>Y13+Y15+Y17+Y19+Y21+Y23+Y25+Y27</f>
        <v>8</v>
      </c>
      <c r="Z11" s="5">
        <f aca="true" t="shared" si="3" ref="Z11:AU11">Z13+Z15+Z17+Z19+Z21+Z23+Z25+Z27</f>
        <v>8</v>
      </c>
      <c r="AA11" s="5">
        <f t="shared" si="3"/>
        <v>8</v>
      </c>
      <c r="AB11" s="5">
        <f t="shared" si="3"/>
        <v>8</v>
      </c>
      <c r="AC11" s="5">
        <f t="shared" si="3"/>
        <v>6</v>
      </c>
      <c r="AD11" s="5">
        <f t="shared" si="3"/>
        <v>6</v>
      </c>
      <c r="AE11" s="5">
        <f t="shared" si="3"/>
        <v>8</v>
      </c>
      <c r="AF11" s="5">
        <f t="shared" si="3"/>
        <v>9</v>
      </c>
      <c r="AG11" s="5">
        <f t="shared" si="3"/>
        <v>0</v>
      </c>
      <c r="AH11" s="5">
        <f t="shared" si="3"/>
        <v>0</v>
      </c>
      <c r="AI11" s="5">
        <f t="shared" si="3"/>
        <v>0</v>
      </c>
      <c r="AJ11" s="5">
        <f t="shared" si="3"/>
        <v>0</v>
      </c>
      <c r="AK11" s="5">
        <f t="shared" si="3"/>
        <v>0</v>
      </c>
      <c r="AL11" s="5">
        <f t="shared" si="3"/>
        <v>0</v>
      </c>
      <c r="AM11" s="5">
        <f t="shared" si="3"/>
        <v>0</v>
      </c>
      <c r="AN11" s="5">
        <f t="shared" si="3"/>
        <v>0</v>
      </c>
      <c r="AO11" s="5">
        <f t="shared" si="3"/>
        <v>0</v>
      </c>
      <c r="AP11" s="5">
        <f t="shared" si="3"/>
        <v>0</v>
      </c>
      <c r="AQ11" s="5">
        <f t="shared" si="3"/>
        <v>0</v>
      </c>
      <c r="AR11" s="5">
        <f t="shared" si="3"/>
        <v>0</v>
      </c>
      <c r="AS11" s="5">
        <f t="shared" si="3"/>
        <v>0</v>
      </c>
      <c r="AT11" s="5">
        <f t="shared" si="3"/>
        <v>0</v>
      </c>
      <c r="AU11" s="5">
        <f t="shared" si="3"/>
        <v>0</v>
      </c>
      <c r="AV11" s="32"/>
      <c r="AW11" s="33"/>
      <c r="AX11" s="33"/>
      <c r="AY11" s="33"/>
      <c r="AZ11" s="33"/>
      <c r="BA11" s="33"/>
      <c r="BB11" s="33"/>
      <c r="BC11" s="33"/>
      <c r="BD11" s="33"/>
      <c r="BE11" s="34"/>
      <c r="BF11" s="5"/>
      <c r="BG11" s="5"/>
    </row>
    <row r="12" spans="1:59" ht="12.75" customHeight="1">
      <c r="A12" s="114"/>
      <c r="B12" s="106"/>
      <c r="C12" s="108"/>
      <c r="D12" s="15" t="s">
        <v>10</v>
      </c>
      <c r="E12" s="16">
        <f>E11/2</f>
        <v>1</v>
      </c>
      <c r="F12" s="16">
        <f aca="true" t="shared" si="4" ref="F12:V12">F11/2</f>
        <v>15</v>
      </c>
      <c r="G12" s="16">
        <f t="shared" si="4"/>
        <v>15</v>
      </c>
      <c r="H12" s="16">
        <f t="shared" si="4"/>
        <v>15</v>
      </c>
      <c r="I12" s="16">
        <f t="shared" si="4"/>
        <v>15</v>
      </c>
      <c r="J12" s="16">
        <f t="shared" si="4"/>
        <v>15</v>
      </c>
      <c r="K12" s="16">
        <f t="shared" si="4"/>
        <v>13</v>
      </c>
      <c r="L12" s="16">
        <f t="shared" si="4"/>
        <v>13</v>
      </c>
      <c r="M12" s="16">
        <f t="shared" si="4"/>
        <v>13</v>
      </c>
      <c r="N12" s="16">
        <f t="shared" si="4"/>
        <v>14</v>
      </c>
      <c r="O12" s="16">
        <f t="shared" si="4"/>
        <v>14</v>
      </c>
      <c r="P12" s="16">
        <f t="shared" si="4"/>
        <v>13</v>
      </c>
      <c r="Q12" s="16">
        <f t="shared" si="4"/>
        <v>11</v>
      </c>
      <c r="R12" s="16">
        <f t="shared" si="4"/>
        <v>8</v>
      </c>
      <c r="S12" s="16">
        <f t="shared" si="4"/>
        <v>0</v>
      </c>
      <c r="T12" s="16">
        <f t="shared" si="4"/>
        <v>0</v>
      </c>
      <c r="U12" s="16">
        <f t="shared" si="4"/>
        <v>0</v>
      </c>
      <c r="V12" s="16">
        <f t="shared" si="4"/>
        <v>0</v>
      </c>
      <c r="W12" s="54">
        <f>SUM(E12:V13)</f>
        <v>228</v>
      </c>
      <c r="X12" s="55">
        <f>SUM(Y12:AT12)</f>
        <v>30.5</v>
      </c>
      <c r="Y12" s="16">
        <f>Y11/2</f>
        <v>4</v>
      </c>
      <c r="Z12" s="16">
        <f aca="true" t="shared" si="5" ref="Z12:AU12">Z11/2</f>
        <v>4</v>
      </c>
      <c r="AA12" s="16">
        <f t="shared" si="5"/>
        <v>4</v>
      </c>
      <c r="AB12" s="16">
        <f t="shared" si="5"/>
        <v>4</v>
      </c>
      <c r="AC12" s="16">
        <f t="shared" si="5"/>
        <v>3</v>
      </c>
      <c r="AD12" s="16">
        <f t="shared" si="5"/>
        <v>3</v>
      </c>
      <c r="AE12" s="16">
        <f t="shared" si="5"/>
        <v>4</v>
      </c>
      <c r="AF12" s="16">
        <f t="shared" si="5"/>
        <v>4.5</v>
      </c>
      <c r="AG12" s="16">
        <f t="shared" si="5"/>
        <v>0</v>
      </c>
      <c r="AH12" s="16">
        <f t="shared" si="5"/>
        <v>0</v>
      </c>
      <c r="AI12" s="16">
        <f t="shared" si="5"/>
        <v>0</v>
      </c>
      <c r="AJ12" s="16">
        <f t="shared" si="5"/>
        <v>0</v>
      </c>
      <c r="AK12" s="16">
        <f t="shared" si="5"/>
        <v>0</v>
      </c>
      <c r="AL12" s="16">
        <f t="shared" si="5"/>
        <v>0</v>
      </c>
      <c r="AM12" s="16">
        <f t="shared" si="5"/>
        <v>0</v>
      </c>
      <c r="AN12" s="16">
        <f t="shared" si="5"/>
        <v>0</v>
      </c>
      <c r="AO12" s="16">
        <f t="shared" si="5"/>
        <v>0</v>
      </c>
      <c r="AP12" s="16">
        <f t="shared" si="5"/>
        <v>0</v>
      </c>
      <c r="AQ12" s="16">
        <f t="shared" si="5"/>
        <v>0</v>
      </c>
      <c r="AR12" s="16">
        <f t="shared" si="5"/>
        <v>0</v>
      </c>
      <c r="AS12" s="16">
        <f t="shared" si="5"/>
        <v>0</v>
      </c>
      <c r="AT12" s="16">
        <f t="shared" si="5"/>
        <v>0</v>
      </c>
      <c r="AU12" s="67">
        <f t="shared" si="5"/>
        <v>0</v>
      </c>
      <c r="AV12" s="35"/>
      <c r="AW12" s="36"/>
      <c r="AX12" s="36"/>
      <c r="AY12" s="36"/>
      <c r="AZ12" s="36"/>
      <c r="BA12" s="36"/>
      <c r="BB12" s="36"/>
      <c r="BC12" s="36"/>
      <c r="BD12" s="36"/>
      <c r="BE12" s="37"/>
      <c r="BF12" s="16"/>
      <c r="BG12" s="16"/>
    </row>
    <row r="13" spans="1:60" ht="12.75" customHeight="1">
      <c r="A13" s="114"/>
      <c r="B13" s="102" t="s">
        <v>83</v>
      </c>
      <c r="C13" s="101" t="s">
        <v>55</v>
      </c>
      <c r="D13" s="3" t="s">
        <v>9</v>
      </c>
      <c r="E13" s="2">
        <v>1</v>
      </c>
      <c r="F13" s="2">
        <v>4</v>
      </c>
      <c r="G13" s="2">
        <v>4</v>
      </c>
      <c r="H13" s="2">
        <v>4</v>
      </c>
      <c r="I13" s="2">
        <v>4</v>
      </c>
      <c r="J13" s="38">
        <v>4</v>
      </c>
      <c r="K13" s="38">
        <v>4</v>
      </c>
      <c r="L13" s="38">
        <v>4</v>
      </c>
      <c r="M13" s="38">
        <v>4</v>
      </c>
      <c r="N13" s="2">
        <v>4</v>
      </c>
      <c r="O13" s="2">
        <v>4</v>
      </c>
      <c r="P13" s="2">
        <v>4</v>
      </c>
      <c r="Q13" s="2">
        <v>4</v>
      </c>
      <c r="R13" s="142">
        <v>4</v>
      </c>
      <c r="S13" s="42"/>
      <c r="T13" s="2"/>
      <c r="U13" s="2"/>
      <c r="V13" s="2"/>
      <c r="W13" s="45">
        <f>SUM(E13:V13)</f>
        <v>53</v>
      </c>
      <c r="X13" s="45">
        <f>SUM(Y13:AT13)</f>
        <v>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42"/>
      <c r="AN13" s="42"/>
      <c r="AO13" s="2"/>
      <c r="AP13" s="2"/>
      <c r="AQ13" s="2"/>
      <c r="AR13" s="2"/>
      <c r="AS13" s="143"/>
      <c r="AT13" s="143"/>
      <c r="AU13" s="144"/>
      <c r="AV13" s="29"/>
      <c r="AW13" s="45"/>
      <c r="AX13" s="45"/>
      <c r="AY13" s="45"/>
      <c r="AZ13" s="45"/>
      <c r="BA13" s="45"/>
      <c r="BB13" s="45"/>
      <c r="BC13" s="45"/>
      <c r="BD13" s="45"/>
      <c r="BE13" s="46"/>
      <c r="BF13" s="5">
        <f>X13+W13</f>
        <v>53</v>
      </c>
      <c r="BG13" s="5"/>
      <c r="BH13" s="8"/>
    </row>
    <row r="14" spans="1:59" ht="12.75" customHeight="1">
      <c r="A14" s="114"/>
      <c r="B14" s="102"/>
      <c r="C14" s="101"/>
      <c r="D14" s="23" t="s">
        <v>10</v>
      </c>
      <c r="E14" s="17">
        <f>E13/2</f>
        <v>0.5</v>
      </c>
      <c r="F14" s="17">
        <f>F13/2</f>
        <v>2</v>
      </c>
      <c r="G14" s="17">
        <f aca="true" t="shared" si="6" ref="G14:V14">G13/2</f>
        <v>2</v>
      </c>
      <c r="H14" s="41">
        <f t="shared" si="6"/>
        <v>2</v>
      </c>
      <c r="I14" s="41">
        <f t="shared" si="6"/>
        <v>2</v>
      </c>
      <c r="J14" s="41">
        <f t="shared" si="6"/>
        <v>2</v>
      </c>
      <c r="K14" s="41">
        <f t="shared" si="6"/>
        <v>2</v>
      </c>
      <c r="L14" s="41">
        <f t="shared" si="6"/>
        <v>2</v>
      </c>
      <c r="M14" s="41">
        <f t="shared" si="6"/>
        <v>2</v>
      </c>
      <c r="N14" s="41">
        <f t="shared" si="6"/>
        <v>2</v>
      </c>
      <c r="O14" s="17">
        <f t="shared" si="6"/>
        <v>2</v>
      </c>
      <c r="P14" s="17">
        <f t="shared" si="6"/>
        <v>2</v>
      </c>
      <c r="Q14" s="17">
        <f t="shared" si="6"/>
        <v>2</v>
      </c>
      <c r="R14" s="17">
        <f t="shared" si="6"/>
        <v>2</v>
      </c>
      <c r="S14" s="17">
        <f t="shared" si="6"/>
        <v>0</v>
      </c>
      <c r="T14" s="17">
        <f t="shared" si="6"/>
        <v>0</v>
      </c>
      <c r="U14" s="17">
        <f t="shared" si="6"/>
        <v>0</v>
      </c>
      <c r="V14" s="17">
        <f t="shared" si="6"/>
        <v>0</v>
      </c>
      <c r="W14" s="45">
        <f>W13/2</f>
        <v>26.5</v>
      </c>
      <c r="X14" s="45">
        <f>X13/2</f>
        <v>0</v>
      </c>
      <c r="Y14" s="17">
        <f>Y13/2</f>
        <v>0</v>
      </c>
      <c r="Z14" s="17">
        <f aca="true" t="shared" si="7" ref="Z14:AU14">Z13/2</f>
        <v>0</v>
      </c>
      <c r="AA14" s="17">
        <f t="shared" si="7"/>
        <v>0</v>
      </c>
      <c r="AB14" s="17">
        <f t="shared" si="7"/>
        <v>0</v>
      </c>
      <c r="AC14" s="17">
        <f t="shared" si="7"/>
        <v>0</v>
      </c>
      <c r="AD14" s="17">
        <f t="shared" si="7"/>
        <v>0</v>
      </c>
      <c r="AE14" s="17">
        <f t="shared" si="7"/>
        <v>0</v>
      </c>
      <c r="AF14" s="17">
        <f t="shared" si="7"/>
        <v>0</v>
      </c>
      <c r="AG14" s="17">
        <f t="shared" si="7"/>
        <v>0</v>
      </c>
      <c r="AH14" s="17">
        <f t="shared" si="7"/>
        <v>0</v>
      </c>
      <c r="AI14" s="17">
        <f t="shared" si="7"/>
        <v>0</v>
      </c>
      <c r="AJ14" s="17">
        <f t="shared" si="7"/>
        <v>0</v>
      </c>
      <c r="AK14" s="17">
        <f t="shared" si="7"/>
        <v>0</v>
      </c>
      <c r="AL14" s="17">
        <f t="shared" si="7"/>
        <v>0</v>
      </c>
      <c r="AM14" s="17">
        <f t="shared" si="7"/>
        <v>0</v>
      </c>
      <c r="AN14" s="17">
        <f t="shared" si="7"/>
        <v>0</v>
      </c>
      <c r="AO14" s="17">
        <f t="shared" si="7"/>
        <v>0</v>
      </c>
      <c r="AP14" s="17">
        <f t="shared" si="7"/>
        <v>0</v>
      </c>
      <c r="AQ14" s="17">
        <f t="shared" si="7"/>
        <v>0</v>
      </c>
      <c r="AR14" s="17">
        <f t="shared" si="7"/>
        <v>0</v>
      </c>
      <c r="AS14" s="143"/>
      <c r="AT14" s="143"/>
      <c r="AU14" s="144"/>
      <c r="AV14" s="29"/>
      <c r="AW14" s="45"/>
      <c r="AX14" s="45"/>
      <c r="AY14" s="45"/>
      <c r="AZ14" s="45"/>
      <c r="BA14" s="45"/>
      <c r="BB14" s="45"/>
      <c r="BC14" s="45"/>
      <c r="BD14" s="45"/>
      <c r="BE14" s="46"/>
      <c r="BF14" s="5"/>
      <c r="BG14" s="5">
        <f>BF13/2</f>
        <v>26.5</v>
      </c>
    </row>
    <row r="15" spans="1:62" ht="12.75" customHeight="1">
      <c r="A15" s="114"/>
      <c r="B15" s="102" t="s">
        <v>36</v>
      </c>
      <c r="C15" s="101" t="s">
        <v>37</v>
      </c>
      <c r="D15" s="3" t="s">
        <v>9</v>
      </c>
      <c r="E15" s="2">
        <v>0</v>
      </c>
      <c r="F15" s="2">
        <v>2</v>
      </c>
      <c r="G15" s="2">
        <v>2</v>
      </c>
      <c r="H15" s="2">
        <v>2</v>
      </c>
      <c r="I15" s="2">
        <v>2</v>
      </c>
      <c r="J15" s="38">
        <v>2</v>
      </c>
      <c r="K15" s="38">
        <v>2</v>
      </c>
      <c r="L15" s="38">
        <v>2</v>
      </c>
      <c r="M15" s="38">
        <v>2</v>
      </c>
      <c r="N15" s="2">
        <v>4</v>
      </c>
      <c r="O15" s="2">
        <v>4</v>
      </c>
      <c r="P15" s="2">
        <v>4</v>
      </c>
      <c r="Q15" s="2">
        <v>4</v>
      </c>
      <c r="R15" s="75">
        <v>4</v>
      </c>
      <c r="S15" s="2"/>
      <c r="T15" s="2"/>
      <c r="U15" s="2"/>
      <c r="V15" s="2"/>
      <c r="W15" s="45">
        <f>SUM(E15:V15)</f>
        <v>36</v>
      </c>
      <c r="X15" s="45">
        <f>SUM(Y15:AT15)</f>
        <v>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42"/>
      <c r="AN15" s="2"/>
      <c r="AO15" s="2"/>
      <c r="AP15" s="2"/>
      <c r="AQ15" s="2"/>
      <c r="AR15" s="2"/>
      <c r="AS15" s="143"/>
      <c r="AT15" s="143"/>
      <c r="AU15" s="144"/>
      <c r="AV15" s="29"/>
      <c r="AW15" s="45"/>
      <c r="AX15" s="45"/>
      <c r="AY15" s="45"/>
      <c r="AZ15" s="45"/>
      <c r="BA15" s="45"/>
      <c r="BB15" s="45"/>
      <c r="BC15" s="45"/>
      <c r="BD15" s="45"/>
      <c r="BE15" s="46"/>
      <c r="BF15" s="5">
        <f>X15+W15</f>
        <v>36</v>
      </c>
      <c r="BG15" s="5"/>
      <c r="BH15" s="8"/>
      <c r="BJ15" s="8"/>
    </row>
    <row r="16" spans="1:59" ht="12.75" customHeight="1">
      <c r="A16" s="114"/>
      <c r="B16" s="102"/>
      <c r="C16" s="101"/>
      <c r="D16" s="23" t="s">
        <v>10</v>
      </c>
      <c r="E16" s="17">
        <f>E15/2</f>
        <v>0</v>
      </c>
      <c r="F16" s="17">
        <f>F15/2</f>
        <v>1</v>
      </c>
      <c r="G16" s="17">
        <f aca="true" t="shared" si="8" ref="G16:V16">G15/2</f>
        <v>1</v>
      </c>
      <c r="H16" s="17">
        <f t="shared" si="8"/>
        <v>1</v>
      </c>
      <c r="I16" s="41">
        <f t="shared" si="8"/>
        <v>1</v>
      </c>
      <c r="J16" s="41">
        <f t="shared" si="8"/>
        <v>1</v>
      </c>
      <c r="K16" s="41">
        <f t="shared" si="8"/>
        <v>1</v>
      </c>
      <c r="L16" s="41">
        <f t="shared" si="8"/>
        <v>1</v>
      </c>
      <c r="M16" s="41">
        <f t="shared" si="8"/>
        <v>1</v>
      </c>
      <c r="N16" s="41">
        <f t="shared" si="8"/>
        <v>2</v>
      </c>
      <c r="O16" s="17">
        <f t="shared" si="8"/>
        <v>2</v>
      </c>
      <c r="P16" s="17">
        <f t="shared" si="8"/>
        <v>2</v>
      </c>
      <c r="Q16" s="17">
        <f t="shared" si="8"/>
        <v>2</v>
      </c>
      <c r="R16" s="17">
        <f t="shared" si="8"/>
        <v>2</v>
      </c>
      <c r="S16" s="17">
        <f t="shared" si="8"/>
        <v>0</v>
      </c>
      <c r="T16" s="17">
        <f t="shared" si="8"/>
        <v>0</v>
      </c>
      <c r="U16" s="17">
        <f t="shared" si="8"/>
        <v>0</v>
      </c>
      <c r="V16" s="17">
        <f t="shared" si="8"/>
        <v>0</v>
      </c>
      <c r="W16" s="45">
        <f>W15/2</f>
        <v>18</v>
      </c>
      <c r="X16" s="45">
        <f>X15/2</f>
        <v>0</v>
      </c>
      <c r="Y16" s="17">
        <f>Y15/2</f>
        <v>0</v>
      </c>
      <c r="Z16" s="17">
        <f aca="true" t="shared" si="9" ref="Z16:AU16">Z15/2</f>
        <v>0</v>
      </c>
      <c r="AA16" s="17">
        <f t="shared" si="9"/>
        <v>0</v>
      </c>
      <c r="AB16" s="17">
        <f t="shared" si="9"/>
        <v>0</v>
      </c>
      <c r="AC16" s="17">
        <f t="shared" si="9"/>
        <v>0</v>
      </c>
      <c r="AD16" s="17">
        <f t="shared" si="9"/>
        <v>0</v>
      </c>
      <c r="AE16" s="17">
        <f t="shared" si="9"/>
        <v>0</v>
      </c>
      <c r="AF16" s="17">
        <f t="shared" si="9"/>
        <v>0</v>
      </c>
      <c r="AG16" s="17">
        <f t="shared" si="9"/>
        <v>0</v>
      </c>
      <c r="AH16" s="17">
        <f t="shared" si="9"/>
        <v>0</v>
      </c>
      <c r="AI16" s="17">
        <f t="shared" si="9"/>
        <v>0</v>
      </c>
      <c r="AJ16" s="17">
        <f t="shared" si="9"/>
        <v>0</v>
      </c>
      <c r="AK16" s="17">
        <f t="shared" si="9"/>
        <v>0</v>
      </c>
      <c r="AL16" s="17">
        <f t="shared" si="9"/>
        <v>0</v>
      </c>
      <c r="AM16" s="17">
        <f t="shared" si="9"/>
        <v>0</v>
      </c>
      <c r="AN16" s="17">
        <f t="shared" si="9"/>
        <v>0</v>
      </c>
      <c r="AO16" s="17">
        <f t="shared" si="9"/>
        <v>0</v>
      </c>
      <c r="AP16" s="17">
        <f t="shared" si="9"/>
        <v>0</v>
      </c>
      <c r="AQ16" s="17">
        <f t="shared" si="9"/>
        <v>0</v>
      </c>
      <c r="AR16" s="17">
        <f t="shared" si="9"/>
        <v>0</v>
      </c>
      <c r="AS16" s="143"/>
      <c r="AT16" s="143"/>
      <c r="AU16" s="144"/>
      <c r="AV16" s="29"/>
      <c r="AW16" s="45"/>
      <c r="AX16" s="45"/>
      <c r="AY16" s="45"/>
      <c r="AZ16" s="45"/>
      <c r="BA16" s="45"/>
      <c r="BB16" s="45"/>
      <c r="BC16" s="45"/>
      <c r="BD16" s="45"/>
      <c r="BE16" s="46"/>
      <c r="BF16" s="5"/>
      <c r="BG16" s="5">
        <f aca="true" t="shared" si="10" ref="BG15:BG53">BF15/2</f>
        <v>18</v>
      </c>
    </row>
    <row r="17" spans="1:62" ht="12.75" customHeight="1">
      <c r="A17" s="114"/>
      <c r="B17" s="102" t="s">
        <v>38</v>
      </c>
      <c r="C17" s="101" t="s">
        <v>50</v>
      </c>
      <c r="D17" s="3" t="s">
        <v>9</v>
      </c>
      <c r="E17" s="2">
        <v>0</v>
      </c>
      <c r="F17" s="2">
        <v>6</v>
      </c>
      <c r="G17" s="2">
        <v>6</v>
      </c>
      <c r="H17" s="2">
        <v>6</v>
      </c>
      <c r="I17" s="2">
        <v>6</v>
      </c>
      <c r="J17" s="38">
        <v>6</v>
      </c>
      <c r="K17" s="38">
        <v>6</v>
      </c>
      <c r="L17" s="38">
        <v>6</v>
      </c>
      <c r="M17" s="38">
        <v>4</v>
      </c>
      <c r="N17" s="2">
        <v>4</v>
      </c>
      <c r="O17" s="2">
        <v>4</v>
      </c>
      <c r="P17" s="2">
        <v>4</v>
      </c>
      <c r="Q17" s="2">
        <v>2</v>
      </c>
      <c r="R17" s="142">
        <v>2</v>
      </c>
      <c r="S17" s="42"/>
      <c r="T17" s="2"/>
      <c r="U17" s="2"/>
      <c r="V17" s="2"/>
      <c r="W17" s="45">
        <f>SUM(E17:V17)</f>
        <v>62</v>
      </c>
      <c r="X17" s="45">
        <f>SUM(Y17:AT17)</f>
        <v>0</v>
      </c>
      <c r="Y17" s="2"/>
      <c r="Z17" s="2"/>
      <c r="AA17" s="2"/>
      <c r="AB17" s="2"/>
      <c r="AC17" s="2"/>
      <c r="AD17" s="2"/>
      <c r="AE17" s="2"/>
      <c r="AF17" s="2"/>
      <c r="AG17" s="4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43"/>
      <c r="AT17" s="143"/>
      <c r="AU17" s="144"/>
      <c r="AV17" s="29"/>
      <c r="AW17" s="45"/>
      <c r="AX17" s="45"/>
      <c r="AY17" s="45"/>
      <c r="AZ17" s="45"/>
      <c r="BA17" s="45"/>
      <c r="BB17" s="45"/>
      <c r="BC17" s="45"/>
      <c r="BD17" s="45"/>
      <c r="BE17" s="46"/>
      <c r="BF17" s="5">
        <f>X17+W17</f>
        <v>62</v>
      </c>
      <c r="BG17" s="5"/>
      <c r="BH17" s="8"/>
      <c r="BJ17" s="8"/>
    </row>
    <row r="18" spans="1:62" ht="12.75" customHeight="1">
      <c r="A18" s="114"/>
      <c r="B18" s="102"/>
      <c r="C18" s="101"/>
      <c r="D18" s="23" t="s">
        <v>10</v>
      </c>
      <c r="E18" s="17">
        <f>E17/2</f>
        <v>0</v>
      </c>
      <c r="F18" s="17">
        <f>F17/2</f>
        <v>3</v>
      </c>
      <c r="G18" s="17">
        <f aca="true" t="shared" si="11" ref="G18:V18">G17/2</f>
        <v>3</v>
      </c>
      <c r="H18" s="17">
        <f t="shared" si="11"/>
        <v>3</v>
      </c>
      <c r="I18" s="41">
        <f t="shared" si="11"/>
        <v>3</v>
      </c>
      <c r="J18" s="41">
        <f t="shared" si="11"/>
        <v>3</v>
      </c>
      <c r="K18" s="41">
        <f t="shared" si="11"/>
        <v>3</v>
      </c>
      <c r="L18" s="41">
        <f t="shared" si="11"/>
        <v>3</v>
      </c>
      <c r="M18" s="41">
        <f t="shared" si="11"/>
        <v>2</v>
      </c>
      <c r="N18" s="41">
        <f t="shared" si="11"/>
        <v>2</v>
      </c>
      <c r="O18" s="41">
        <f t="shared" si="11"/>
        <v>2</v>
      </c>
      <c r="P18" s="41">
        <f t="shared" si="11"/>
        <v>2</v>
      </c>
      <c r="Q18" s="17">
        <f t="shared" si="11"/>
        <v>1</v>
      </c>
      <c r="R18" s="17">
        <f t="shared" si="11"/>
        <v>1</v>
      </c>
      <c r="S18" s="17">
        <f t="shared" si="11"/>
        <v>0</v>
      </c>
      <c r="T18" s="17">
        <f t="shared" si="11"/>
        <v>0</v>
      </c>
      <c r="U18" s="17">
        <f t="shared" si="11"/>
        <v>0</v>
      </c>
      <c r="V18" s="17">
        <f t="shared" si="11"/>
        <v>0</v>
      </c>
      <c r="W18" s="45">
        <f>W17/2</f>
        <v>31</v>
      </c>
      <c r="X18" s="45">
        <f>X17/2</f>
        <v>0</v>
      </c>
      <c r="Y18" s="17">
        <f>Y17/2</f>
        <v>0</v>
      </c>
      <c r="Z18" s="17">
        <f aca="true" t="shared" si="12" ref="Z18:AU18">Z17/2</f>
        <v>0</v>
      </c>
      <c r="AA18" s="17">
        <f t="shared" si="12"/>
        <v>0</v>
      </c>
      <c r="AB18" s="17">
        <f t="shared" si="12"/>
        <v>0</v>
      </c>
      <c r="AC18" s="17">
        <f t="shared" si="12"/>
        <v>0</v>
      </c>
      <c r="AD18" s="17">
        <f t="shared" si="12"/>
        <v>0</v>
      </c>
      <c r="AE18" s="17">
        <f t="shared" si="12"/>
        <v>0</v>
      </c>
      <c r="AF18" s="17">
        <f t="shared" si="12"/>
        <v>0</v>
      </c>
      <c r="AG18" s="17">
        <f t="shared" si="12"/>
        <v>0</v>
      </c>
      <c r="AH18" s="17">
        <f t="shared" si="12"/>
        <v>0</v>
      </c>
      <c r="AI18" s="17">
        <f t="shared" si="12"/>
        <v>0</v>
      </c>
      <c r="AJ18" s="17">
        <f t="shared" si="12"/>
        <v>0</v>
      </c>
      <c r="AK18" s="17">
        <f t="shared" si="12"/>
        <v>0</v>
      </c>
      <c r="AL18" s="17">
        <f t="shared" si="12"/>
        <v>0</v>
      </c>
      <c r="AM18" s="17">
        <f t="shared" si="12"/>
        <v>0</v>
      </c>
      <c r="AN18" s="17">
        <f t="shared" si="12"/>
        <v>0</v>
      </c>
      <c r="AO18" s="17">
        <f t="shared" si="12"/>
        <v>0</v>
      </c>
      <c r="AP18" s="17">
        <f t="shared" si="12"/>
        <v>0</v>
      </c>
      <c r="AQ18" s="17">
        <f t="shared" si="12"/>
        <v>0</v>
      </c>
      <c r="AR18" s="17">
        <f t="shared" si="12"/>
        <v>0</v>
      </c>
      <c r="AS18" s="143"/>
      <c r="AT18" s="143"/>
      <c r="AU18" s="144"/>
      <c r="AV18" s="29"/>
      <c r="AW18" s="45"/>
      <c r="AX18" s="45"/>
      <c r="AY18" s="45"/>
      <c r="AZ18" s="45"/>
      <c r="BA18" s="45"/>
      <c r="BB18" s="45"/>
      <c r="BC18" s="45"/>
      <c r="BD18" s="45"/>
      <c r="BE18" s="46"/>
      <c r="BF18" s="5"/>
      <c r="BG18" s="5">
        <f t="shared" si="10"/>
        <v>31</v>
      </c>
      <c r="BH18" s="14"/>
      <c r="BJ18" s="14"/>
    </row>
    <row r="19" spans="1:62" ht="12.75" customHeight="1">
      <c r="A19" s="114"/>
      <c r="B19" s="116" t="s">
        <v>85</v>
      </c>
      <c r="C19" s="103" t="s">
        <v>86</v>
      </c>
      <c r="D19" s="3" t="s">
        <v>9</v>
      </c>
      <c r="E19" s="2">
        <v>0</v>
      </c>
      <c r="F19" s="2">
        <v>6</v>
      </c>
      <c r="G19" s="2">
        <v>6</v>
      </c>
      <c r="H19" s="2">
        <v>6</v>
      </c>
      <c r="I19" s="2">
        <v>6</v>
      </c>
      <c r="J19" s="38">
        <v>6</v>
      </c>
      <c r="K19" s="38">
        <v>6</v>
      </c>
      <c r="L19" s="38">
        <v>6</v>
      </c>
      <c r="M19" s="38">
        <v>6</v>
      </c>
      <c r="N19" s="2">
        <v>6</v>
      </c>
      <c r="O19" s="2">
        <v>6</v>
      </c>
      <c r="P19" s="2">
        <v>4</v>
      </c>
      <c r="Q19" s="2">
        <v>2</v>
      </c>
      <c r="R19" s="2">
        <v>2</v>
      </c>
      <c r="S19" s="2"/>
      <c r="T19" s="2"/>
      <c r="U19" s="2"/>
      <c r="V19" s="2"/>
      <c r="W19" s="45">
        <f>SUM(E19:V19)</f>
        <v>68</v>
      </c>
      <c r="X19" s="45">
        <f>SUM(Y19:AT19)</f>
        <v>37</v>
      </c>
      <c r="Y19" s="2">
        <v>4</v>
      </c>
      <c r="Z19" s="2">
        <v>4</v>
      </c>
      <c r="AA19" s="2">
        <v>4</v>
      </c>
      <c r="AB19" s="2">
        <v>4</v>
      </c>
      <c r="AC19" s="2">
        <v>4</v>
      </c>
      <c r="AD19" s="2">
        <v>4</v>
      </c>
      <c r="AE19" s="2">
        <v>6</v>
      </c>
      <c r="AF19" s="142">
        <v>7</v>
      </c>
      <c r="AG19" s="2">
        <v>0</v>
      </c>
      <c r="AH19" s="2">
        <v>0</v>
      </c>
      <c r="AI19" s="2"/>
      <c r="AJ19" s="2"/>
      <c r="AK19" s="2"/>
      <c r="AL19" s="2"/>
      <c r="AM19" s="42"/>
      <c r="AN19" s="42"/>
      <c r="AO19" s="2"/>
      <c r="AP19" s="38"/>
      <c r="AQ19" s="2"/>
      <c r="AR19" s="2"/>
      <c r="AS19" s="143"/>
      <c r="AT19" s="143"/>
      <c r="AU19" s="144"/>
      <c r="AV19" s="85"/>
      <c r="AW19" s="45"/>
      <c r="AX19" s="45"/>
      <c r="AY19" s="45"/>
      <c r="AZ19" s="45"/>
      <c r="BA19" s="45"/>
      <c r="BB19" s="45"/>
      <c r="BC19" s="45"/>
      <c r="BD19" s="45"/>
      <c r="BE19" s="46"/>
      <c r="BF19" s="5">
        <f>X19+W19</f>
        <v>105</v>
      </c>
      <c r="BG19" s="5"/>
      <c r="BH19" s="8"/>
      <c r="BJ19" s="8"/>
    </row>
    <row r="20" spans="1:62" ht="12.75" customHeight="1">
      <c r="A20" s="114"/>
      <c r="B20" s="117"/>
      <c r="C20" s="104"/>
      <c r="D20" s="23" t="s">
        <v>10</v>
      </c>
      <c r="E20" s="17">
        <f>E19/2</f>
        <v>0</v>
      </c>
      <c r="F20" s="17">
        <f>F19/2</f>
        <v>3</v>
      </c>
      <c r="G20" s="17">
        <f aca="true" t="shared" si="13" ref="G20:V20">G19/2</f>
        <v>3</v>
      </c>
      <c r="H20" s="17">
        <f t="shared" si="13"/>
        <v>3</v>
      </c>
      <c r="I20" s="41">
        <f t="shared" si="13"/>
        <v>3</v>
      </c>
      <c r="J20" s="41">
        <f t="shared" si="13"/>
        <v>3</v>
      </c>
      <c r="K20" s="41">
        <f t="shared" si="13"/>
        <v>3</v>
      </c>
      <c r="L20" s="41">
        <f t="shared" si="13"/>
        <v>3</v>
      </c>
      <c r="M20" s="41">
        <f t="shared" si="13"/>
        <v>3</v>
      </c>
      <c r="N20" s="41">
        <f t="shared" si="13"/>
        <v>3</v>
      </c>
      <c r="O20" s="41">
        <f t="shared" si="13"/>
        <v>3</v>
      </c>
      <c r="P20" s="41">
        <f t="shared" si="13"/>
        <v>2</v>
      </c>
      <c r="Q20" s="17">
        <f t="shared" si="13"/>
        <v>1</v>
      </c>
      <c r="R20" s="17">
        <f t="shared" si="13"/>
        <v>1</v>
      </c>
      <c r="S20" s="17">
        <f t="shared" si="13"/>
        <v>0</v>
      </c>
      <c r="T20" s="17">
        <f t="shared" si="13"/>
        <v>0</v>
      </c>
      <c r="U20" s="17">
        <f t="shared" si="13"/>
        <v>0</v>
      </c>
      <c r="V20" s="17">
        <f t="shared" si="13"/>
        <v>0</v>
      </c>
      <c r="W20" s="45">
        <f>W19/2</f>
        <v>34</v>
      </c>
      <c r="X20" s="45">
        <f>X19/2</f>
        <v>18.5</v>
      </c>
      <c r="Y20" s="17">
        <f>Y19/2</f>
        <v>2</v>
      </c>
      <c r="Z20" s="17">
        <f aca="true" t="shared" si="14" ref="Z20:AU20">Z19/2</f>
        <v>2</v>
      </c>
      <c r="AA20" s="17">
        <f t="shared" si="14"/>
        <v>2</v>
      </c>
      <c r="AB20" s="17">
        <f t="shared" si="14"/>
        <v>2</v>
      </c>
      <c r="AC20" s="17">
        <f t="shared" si="14"/>
        <v>2</v>
      </c>
      <c r="AD20" s="17">
        <f t="shared" si="14"/>
        <v>2</v>
      </c>
      <c r="AE20" s="17">
        <f t="shared" si="14"/>
        <v>3</v>
      </c>
      <c r="AF20" s="17">
        <f t="shared" si="14"/>
        <v>3.5</v>
      </c>
      <c r="AG20" s="17">
        <f t="shared" si="14"/>
        <v>0</v>
      </c>
      <c r="AH20" s="17">
        <f t="shared" si="14"/>
        <v>0</v>
      </c>
      <c r="AI20" s="17">
        <f t="shared" si="14"/>
        <v>0</v>
      </c>
      <c r="AJ20" s="17">
        <f t="shared" si="14"/>
        <v>0</v>
      </c>
      <c r="AK20" s="17">
        <f t="shared" si="14"/>
        <v>0</v>
      </c>
      <c r="AL20" s="17">
        <f t="shared" si="14"/>
        <v>0</v>
      </c>
      <c r="AM20" s="17">
        <f t="shared" si="14"/>
        <v>0</v>
      </c>
      <c r="AN20" s="17">
        <f t="shared" si="14"/>
        <v>0</v>
      </c>
      <c r="AO20" s="17">
        <f t="shared" si="14"/>
        <v>0</v>
      </c>
      <c r="AP20" s="17">
        <f t="shared" si="14"/>
        <v>0</v>
      </c>
      <c r="AQ20" s="17">
        <f t="shared" si="14"/>
        <v>0</v>
      </c>
      <c r="AR20" s="17">
        <f t="shared" si="14"/>
        <v>0</v>
      </c>
      <c r="AS20" s="143"/>
      <c r="AT20" s="143"/>
      <c r="AU20" s="144"/>
      <c r="AV20" s="29"/>
      <c r="AW20" s="45"/>
      <c r="AX20" s="45"/>
      <c r="AY20" s="45"/>
      <c r="AZ20" s="45"/>
      <c r="BA20" s="45"/>
      <c r="BB20" s="45"/>
      <c r="BC20" s="45"/>
      <c r="BD20" s="45"/>
      <c r="BE20" s="46"/>
      <c r="BF20" s="5"/>
      <c r="BG20" s="5">
        <f t="shared" si="10"/>
        <v>52.5</v>
      </c>
      <c r="BH20" s="14"/>
      <c r="BJ20" s="14"/>
    </row>
    <row r="21" spans="1:62" ht="12.75" customHeight="1">
      <c r="A21" s="114"/>
      <c r="B21" s="102" t="s">
        <v>48</v>
      </c>
      <c r="C21" s="101" t="s">
        <v>35</v>
      </c>
      <c r="D21" s="3" t="s">
        <v>9</v>
      </c>
      <c r="E21" s="2">
        <v>1</v>
      </c>
      <c r="F21" s="2">
        <v>2</v>
      </c>
      <c r="G21" s="2">
        <v>2</v>
      </c>
      <c r="H21" s="2">
        <v>2</v>
      </c>
      <c r="I21" s="2">
        <v>2</v>
      </c>
      <c r="J21" s="75">
        <v>2</v>
      </c>
      <c r="K21" s="38"/>
      <c r="L21" s="38"/>
      <c r="M21" s="38"/>
      <c r="N21" s="2"/>
      <c r="O21" s="2"/>
      <c r="P21" s="2"/>
      <c r="Q21" s="2"/>
      <c r="R21" s="2"/>
      <c r="S21" s="42"/>
      <c r="T21" s="2"/>
      <c r="U21" s="2"/>
      <c r="V21" s="2"/>
      <c r="W21" s="45">
        <f>SUM(E21:V21)</f>
        <v>11</v>
      </c>
      <c r="X21" s="45">
        <f>SUM(Y21:AT21)</f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143"/>
      <c r="AT21" s="143"/>
      <c r="AU21" s="144"/>
      <c r="AV21" s="29"/>
      <c r="AW21" s="45"/>
      <c r="AX21" s="45"/>
      <c r="AY21" s="45"/>
      <c r="AZ21" s="45"/>
      <c r="BA21" s="45"/>
      <c r="BB21" s="45"/>
      <c r="BC21" s="45"/>
      <c r="BD21" s="45"/>
      <c r="BE21" s="46"/>
      <c r="BF21" s="5">
        <f>X21+W21</f>
        <v>11</v>
      </c>
      <c r="BG21" s="5"/>
      <c r="BH21" s="8"/>
      <c r="BJ21" s="8"/>
    </row>
    <row r="22" spans="1:62" ht="12.75" customHeight="1">
      <c r="A22" s="114"/>
      <c r="B22" s="102"/>
      <c r="C22" s="101"/>
      <c r="D22" s="23" t="s">
        <v>10</v>
      </c>
      <c r="E22" s="17">
        <f>E21/2</f>
        <v>0.5</v>
      </c>
      <c r="F22" s="17">
        <f>F21/2</f>
        <v>1</v>
      </c>
      <c r="G22" s="17">
        <f aca="true" t="shared" si="15" ref="G22:V22">G21/2</f>
        <v>1</v>
      </c>
      <c r="H22" s="41">
        <f t="shared" si="15"/>
        <v>1</v>
      </c>
      <c r="I22" s="41">
        <f t="shared" si="15"/>
        <v>1</v>
      </c>
      <c r="J22" s="41">
        <f t="shared" si="15"/>
        <v>1</v>
      </c>
      <c r="K22" s="41">
        <f t="shared" si="15"/>
        <v>0</v>
      </c>
      <c r="L22" s="41">
        <f t="shared" si="15"/>
        <v>0</v>
      </c>
      <c r="M22" s="41">
        <f t="shared" si="15"/>
        <v>0</v>
      </c>
      <c r="N22" s="41">
        <f t="shared" si="15"/>
        <v>0</v>
      </c>
      <c r="O22" s="41">
        <f t="shared" si="15"/>
        <v>0</v>
      </c>
      <c r="P22" s="41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0</v>
      </c>
      <c r="U22" s="17">
        <f t="shared" si="15"/>
        <v>0</v>
      </c>
      <c r="V22" s="17">
        <f t="shared" si="15"/>
        <v>0</v>
      </c>
      <c r="W22" s="45">
        <f>W21/2</f>
        <v>5.5</v>
      </c>
      <c r="X22" s="45">
        <f>X21/2</f>
        <v>0</v>
      </c>
      <c r="Y22" s="17">
        <f>Y21/2</f>
        <v>0</v>
      </c>
      <c r="Z22" s="17">
        <f aca="true" t="shared" si="16" ref="Z22:AU22">Z21/2</f>
        <v>0</v>
      </c>
      <c r="AA22" s="17">
        <f t="shared" si="16"/>
        <v>0</v>
      </c>
      <c r="AB22" s="17">
        <f t="shared" si="16"/>
        <v>0</v>
      </c>
      <c r="AC22" s="68">
        <f t="shared" si="16"/>
        <v>0</v>
      </c>
      <c r="AD22" s="17">
        <f t="shared" si="16"/>
        <v>0</v>
      </c>
      <c r="AE22" s="17">
        <f t="shared" si="16"/>
        <v>0</v>
      </c>
      <c r="AF22" s="17">
        <f t="shared" si="16"/>
        <v>0</v>
      </c>
      <c r="AG22" s="17">
        <f t="shared" si="16"/>
        <v>0</v>
      </c>
      <c r="AH22" s="17">
        <f t="shared" si="16"/>
        <v>0</v>
      </c>
      <c r="AI22" s="17">
        <f t="shared" si="16"/>
        <v>0</v>
      </c>
      <c r="AJ22" s="17">
        <f t="shared" si="16"/>
        <v>0</v>
      </c>
      <c r="AK22" s="17">
        <f t="shared" si="16"/>
        <v>0</v>
      </c>
      <c r="AL22" s="17">
        <f t="shared" si="16"/>
        <v>0</v>
      </c>
      <c r="AM22" s="17">
        <f t="shared" si="16"/>
        <v>0</v>
      </c>
      <c r="AN22" s="17">
        <f t="shared" si="16"/>
        <v>0</v>
      </c>
      <c r="AO22" s="17">
        <f t="shared" si="16"/>
        <v>0</v>
      </c>
      <c r="AP22" s="17">
        <f t="shared" si="16"/>
        <v>0</v>
      </c>
      <c r="AQ22" s="17">
        <f t="shared" si="16"/>
        <v>0</v>
      </c>
      <c r="AR22" s="17">
        <f t="shared" si="16"/>
        <v>0</v>
      </c>
      <c r="AS22" s="143"/>
      <c r="AT22" s="143"/>
      <c r="AU22" s="144"/>
      <c r="AV22" s="29"/>
      <c r="AW22" s="45"/>
      <c r="AX22" s="45"/>
      <c r="AY22" s="45"/>
      <c r="AZ22" s="45"/>
      <c r="BA22" s="45"/>
      <c r="BB22" s="45"/>
      <c r="BC22" s="45"/>
      <c r="BD22" s="45"/>
      <c r="BE22" s="46"/>
      <c r="BF22" s="5"/>
      <c r="BG22" s="5">
        <f t="shared" si="10"/>
        <v>5.5</v>
      </c>
      <c r="BH22" s="14"/>
      <c r="BJ22" s="14"/>
    </row>
    <row r="23" spans="1:62" ht="12.75" customHeight="1">
      <c r="A23" s="114"/>
      <c r="B23" s="102" t="s">
        <v>95</v>
      </c>
      <c r="C23" s="101" t="s">
        <v>96</v>
      </c>
      <c r="D23" s="3" t="s">
        <v>9</v>
      </c>
      <c r="E23" s="2"/>
      <c r="F23" s="2">
        <v>4</v>
      </c>
      <c r="G23" s="2">
        <v>4</v>
      </c>
      <c r="H23" s="2">
        <v>4</v>
      </c>
      <c r="I23" s="2">
        <v>4</v>
      </c>
      <c r="J23" s="38">
        <v>4</v>
      </c>
      <c r="K23" s="38">
        <v>2</v>
      </c>
      <c r="L23" s="38">
        <v>2</v>
      </c>
      <c r="M23" s="38">
        <v>2</v>
      </c>
      <c r="N23" s="2">
        <v>2</v>
      </c>
      <c r="O23" s="2">
        <v>2</v>
      </c>
      <c r="P23" s="2">
        <v>2</v>
      </c>
      <c r="Q23" s="2">
        <v>2</v>
      </c>
      <c r="R23" s="75">
        <v>2</v>
      </c>
      <c r="S23" s="2"/>
      <c r="T23" s="2"/>
      <c r="U23" s="2"/>
      <c r="V23" s="2"/>
      <c r="W23" s="45">
        <f>SUM(E23:V23)</f>
        <v>36</v>
      </c>
      <c r="X23" s="45">
        <f>SUM(Y23:AT23)</f>
        <v>0</v>
      </c>
      <c r="Y23" s="2"/>
      <c r="Z23" s="2"/>
      <c r="AA23" s="2"/>
      <c r="AB23" s="2"/>
      <c r="AC23" s="2"/>
      <c r="AD23" s="2"/>
      <c r="AE23" s="2"/>
      <c r="AF23" s="2"/>
      <c r="AG23" s="42"/>
      <c r="AH23" s="2"/>
      <c r="AI23" s="2"/>
      <c r="AJ23" s="42"/>
      <c r="AK23" s="2"/>
      <c r="AL23" s="2"/>
      <c r="AM23" s="42"/>
      <c r="AN23" s="42"/>
      <c r="AO23" s="38"/>
      <c r="AP23" s="2"/>
      <c r="AQ23" s="2"/>
      <c r="AR23" s="2"/>
      <c r="AS23" s="143"/>
      <c r="AT23" s="143"/>
      <c r="AU23" s="144"/>
      <c r="AV23" s="29"/>
      <c r="AW23" s="45"/>
      <c r="AX23" s="45"/>
      <c r="AY23" s="45"/>
      <c r="AZ23" s="45"/>
      <c r="BA23" s="45"/>
      <c r="BB23" s="45"/>
      <c r="BC23" s="45"/>
      <c r="BD23" s="45"/>
      <c r="BE23" s="46"/>
      <c r="BF23" s="5">
        <f>X23+W23</f>
        <v>36</v>
      </c>
      <c r="BG23" s="5"/>
      <c r="BH23" s="8"/>
      <c r="BJ23" s="8"/>
    </row>
    <row r="24" spans="1:62" ht="12.75" customHeight="1">
      <c r="A24" s="114"/>
      <c r="B24" s="102"/>
      <c r="C24" s="101"/>
      <c r="D24" s="23" t="s">
        <v>10</v>
      </c>
      <c r="E24" s="17">
        <f>E23/2</f>
        <v>0</v>
      </c>
      <c r="F24" s="17">
        <f aca="true" t="shared" si="17" ref="F24:V24">F23/2</f>
        <v>2</v>
      </c>
      <c r="G24" s="17">
        <f t="shared" si="17"/>
        <v>2</v>
      </c>
      <c r="H24" s="17">
        <f t="shared" si="17"/>
        <v>2</v>
      </c>
      <c r="I24" s="41">
        <f t="shared" si="17"/>
        <v>2</v>
      </c>
      <c r="J24" s="41">
        <f t="shared" si="17"/>
        <v>2</v>
      </c>
      <c r="K24" s="41">
        <f t="shared" si="17"/>
        <v>1</v>
      </c>
      <c r="L24" s="41">
        <f t="shared" si="17"/>
        <v>1</v>
      </c>
      <c r="M24" s="41">
        <f t="shared" si="17"/>
        <v>1</v>
      </c>
      <c r="N24" s="41">
        <f t="shared" si="17"/>
        <v>1</v>
      </c>
      <c r="O24" s="41">
        <f t="shared" si="17"/>
        <v>1</v>
      </c>
      <c r="P24" s="41">
        <f t="shared" si="17"/>
        <v>1</v>
      </c>
      <c r="Q24" s="17">
        <f t="shared" si="17"/>
        <v>1</v>
      </c>
      <c r="R24" s="17">
        <f t="shared" si="17"/>
        <v>1</v>
      </c>
      <c r="S24" s="17">
        <f t="shared" si="17"/>
        <v>0</v>
      </c>
      <c r="T24" s="17">
        <f t="shared" si="17"/>
        <v>0</v>
      </c>
      <c r="U24" s="17">
        <f t="shared" si="17"/>
        <v>0</v>
      </c>
      <c r="V24" s="17">
        <f t="shared" si="17"/>
        <v>0</v>
      </c>
      <c r="W24" s="45">
        <f>W23/2</f>
        <v>18</v>
      </c>
      <c r="X24" s="45">
        <f>X23/2</f>
        <v>0</v>
      </c>
      <c r="Y24" s="17">
        <f>Y23/2</f>
        <v>0</v>
      </c>
      <c r="Z24" s="17">
        <f aca="true" t="shared" si="18" ref="Z24:AU24">Z23/2</f>
        <v>0</v>
      </c>
      <c r="AA24" s="17">
        <f t="shared" si="18"/>
        <v>0</v>
      </c>
      <c r="AB24" s="17">
        <f t="shared" si="18"/>
        <v>0</v>
      </c>
      <c r="AC24" s="17">
        <f t="shared" si="18"/>
        <v>0</v>
      </c>
      <c r="AD24" s="17">
        <f t="shared" si="18"/>
        <v>0</v>
      </c>
      <c r="AE24" s="17">
        <f t="shared" si="18"/>
        <v>0</v>
      </c>
      <c r="AF24" s="17">
        <f t="shared" si="18"/>
        <v>0</v>
      </c>
      <c r="AG24" s="17">
        <f t="shared" si="18"/>
        <v>0</v>
      </c>
      <c r="AH24" s="17">
        <f t="shared" si="18"/>
        <v>0</v>
      </c>
      <c r="AI24" s="17">
        <f t="shared" si="18"/>
        <v>0</v>
      </c>
      <c r="AJ24" s="17">
        <f t="shared" si="18"/>
        <v>0</v>
      </c>
      <c r="AK24" s="17">
        <f t="shared" si="18"/>
        <v>0</v>
      </c>
      <c r="AL24" s="17">
        <f t="shared" si="18"/>
        <v>0</v>
      </c>
      <c r="AM24" s="17">
        <f t="shared" si="18"/>
        <v>0</v>
      </c>
      <c r="AN24" s="17">
        <f t="shared" si="18"/>
        <v>0</v>
      </c>
      <c r="AO24" s="17">
        <f t="shared" si="18"/>
        <v>0</v>
      </c>
      <c r="AP24" s="17">
        <f t="shared" si="18"/>
        <v>0</v>
      </c>
      <c r="AQ24" s="17">
        <f t="shared" si="18"/>
        <v>0</v>
      </c>
      <c r="AR24" s="17">
        <f t="shared" si="18"/>
        <v>0</v>
      </c>
      <c r="AS24" s="143"/>
      <c r="AT24" s="143"/>
      <c r="AU24" s="144"/>
      <c r="AV24" s="29"/>
      <c r="AW24" s="45"/>
      <c r="AX24" s="45"/>
      <c r="AY24" s="45"/>
      <c r="AZ24" s="45"/>
      <c r="BA24" s="45"/>
      <c r="BB24" s="45"/>
      <c r="BC24" s="45"/>
      <c r="BD24" s="45"/>
      <c r="BE24" s="46"/>
      <c r="BF24" s="5"/>
      <c r="BG24" s="5">
        <f t="shared" si="10"/>
        <v>18</v>
      </c>
      <c r="BH24" s="14"/>
      <c r="BJ24" s="14"/>
    </row>
    <row r="25" spans="1:62" ht="12.75" customHeight="1">
      <c r="A25" s="114"/>
      <c r="B25" s="116" t="s">
        <v>97</v>
      </c>
      <c r="C25" s="103" t="s">
        <v>98</v>
      </c>
      <c r="D25" s="83" t="s">
        <v>9</v>
      </c>
      <c r="E25" s="42"/>
      <c r="F25" s="42">
        <v>4</v>
      </c>
      <c r="G25" s="42">
        <v>4</v>
      </c>
      <c r="H25" s="42">
        <v>4</v>
      </c>
      <c r="I25" s="42">
        <v>4</v>
      </c>
      <c r="J25" s="42">
        <v>4</v>
      </c>
      <c r="K25" s="42">
        <v>4</v>
      </c>
      <c r="L25" s="42">
        <v>4</v>
      </c>
      <c r="M25" s="42">
        <v>4</v>
      </c>
      <c r="N25" s="42">
        <v>4</v>
      </c>
      <c r="O25" s="42">
        <v>4</v>
      </c>
      <c r="P25" s="42">
        <v>4</v>
      </c>
      <c r="Q25" s="42">
        <v>4</v>
      </c>
      <c r="R25" s="42"/>
      <c r="S25" s="42"/>
      <c r="T25" s="42"/>
      <c r="U25" s="42"/>
      <c r="V25" s="42"/>
      <c r="W25" s="45">
        <f>SUM(E25:V25)</f>
        <v>48</v>
      </c>
      <c r="X25" s="45">
        <f>SUM(Y25:AU25)</f>
        <v>24</v>
      </c>
      <c r="Y25" s="42">
        <v>4</v>
      </c>
      <c r="Z25" s="42">
        <v>4</v>
      </c>
      <c r="AA25" s="42">
        <v>4</v>
      </c>
      <c r="AB25" s="42">
        <v>4</v>
      </c>
      <c r="AC25" s="42">
        <v>2</v>
      </c>
      <c r="AD25" s="42">
        <v>2</v>
      </c>
      <c r="AE25" s="42">
        <v>2</v>
      </c>
      <c r="AF25" s="75">
        <v>2</v>
      </c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145"/>
      <c r="AT25" s="145"/>
      <c r="AU25" s="145"/>
      <c r="AV25" s="29"/>
      <c r="AW25" s="45"/>
      <c r="AX25" s="45"/>
      <c r="AY25" s="45"/>
      <c r="AZ25" s="45"/>
      <c r="BA25" s="45"/>
      <c r="BB25" s="45"/>
      <c r="BC25" s="45"/>
      <c r="BD25" s="45"/>
      <c r="BE25" s="46"/>
      <c r="BF25" s="5">
        <f>X25+W25</f>
        <v>72</v>
      </c>
      <c r="BG25" s="5"/>
      <c r="BH25" s="14"/>
      <c r="BJ25" s="14"/>
    </row>
    <row r="26" spans="1:62" ht="12.75" customHeight="1">
      <c r="A26" s="114"/>
      <c r="B26" s="117"/>
      <c r="C26" s="104"/>
      <c r="D26" s="40" t="s">
        <v>10</v>
      </c>
      <c r="E26" s="41">
        <f>E25/2</f>
        <v>0</v>
      </c>
      <c r="F26" s="41">
        <f aca="true" t="shared" si="19" ref="F26:V26">F25/2</f>
        <v>2</v>
      </c>
      <c r="G26" s="41">
        <f t="shared" si="19"/>
        <v>2</v>
      </c>
      <c r="H26" s="41">
        <f t="shared" si="19"/>
        <v>2</v>
      </c>
      <c r="I26" s="41">
        <f t="shared" si="19"/>
        <v>2</v>
      </c>
      <c r="J26" s="41">
        <f t="shared" si="19"/>
        <v>2</v>
      </c>
      <c r="K26" s="41">
        <f t="shared" si="19"/>
        <v>2</v>
      </c>
      <c r="L26" s="41">
        <f t="shared" si="19"/>
        <v>2</v>
      </c>
      <c r="M26" s="41">
        <f t="shared" si="19"/>
        <v>2</v>
      </c>
      <c r="N26" s="41">
        <f t="shared" si="19"/>
        <v>2</v>
      </c>
      <c r="O26" s="41">
        <f t="shared" si="19"/>
        <v>2</v>
      </c>
      <c r="P26" s="41">
        <f t="shared" si="19"/>
        <v>2</v>
      </c>
      <c r="Q26" s="41">
        <f t="shared" si="19"/>
        <v>2</v>
      </c>
      <c r="R26" s="41">
        <f t="shared" si="19"/>
        <v>0</v>
      </c>
      <c r="S26" s="41">
        <f t="shared" si="19"/>
        <v>0</v>
      </c>
      <c r="T26" s="41">
        <f t="shared" si="19"/>
        <v>0</v>
      </c>
      <c r="U26" s="41">
        <f t="shared" si="19"/>
        <v>0</v>
      </c>
      <c r="V26" s="41">
        <f t="shared" si="19"/>
        <v>0</v>
      </c>
      <c r="W26" s="45">
        <f>W25/2</f>
        <v>24</v>
      </c>
      <c r="X26" s="45">
        <f>X25/2</f>
        <v>12</v>
      </c>
      <c r="Y26" s="41">
        <f>Y25/2</f>
        <v>2</v>
      </c>
      <c r="Z26" s="41">
        <f aca="true" t="shared" si="20" ref="Z26:AU26">Z25/2</f>
        <v>2</v>
      </c>
      <c r="AA26" s="41">
        <f t="shared" si="20"/>
        <v>2</v>
      </c>
      <c r="AB26" s="41">
        <f t="shared" si="20"/>
        <v>2</v>
      </c>
      <c r="AC26" s="41">
        <f t="shared" si="20"/>
        <v>1</v>
      </c>
      <c r="AD26" s="41">
        <f t="shared" si="20"/>
        <v>1</v>
      </c>
      <c r="AE26" s="41">
        <f t="shared" si="20"/>
        <v>1</v>
      </c>
      <c r="AF26" s="41">
        <f t="shared" si="20"/>
        <v>1</v>
      </c>
      <c r="AG26" s="41">
        <f t="shared" si="20"/>
        <v>0</v>
      </c>
      <c r="AH26" s="41">
        <f t="shared" si="20"/>
        <v>0</v>
      </c>
      <c r="AI26" s="41">
        <f t="shared" si="20"/>
        <v>0</v>
      </c>
      <c r="AJ26" s="41">
        <f t="shared" si="20"/>
        <v>0</v>
      </c>
      <c r="AK26" s="41">
        <f t="shared" si="20"/>
        <v>0</v>
      </c>
      <c r="AL26" s="41">
        <f t="shared" si="20"/>
        <v>0</v>
      </c>
      <c r="AM26" s="41">
        <f t="shared" si="20"/>
        <v>0</v>
      </c>
      <c r="AN26" s="41">
        <f t="shared" si="20"/>
        <v>0</v>
      </c>
      <c r="AO26" s="41">
        <f t="shared" si="20"/>
        <v>0</v>
      </c>
      <c r="AP26" s="41">
        <f t="shared" si="20"/>
        <v>0</v>
      </c>
      <c r="AQ26" s="41">
        <f t="shared" si="20"/>
        <v>0</v>
      </c>
      <c r="AR26" s="41">
        <f t="shared" si="20"/>
        <v>0</v>
      </c>
      <c r="AS26" s="143"/>
      <c r="AT26" s="143"/>
      <c r="AU26" s="143"/>
      <c r="AV26" s="29"/>
      <c r="AW26" s="45"/>
      <c r="AX26" s="45"/>
      <c r="AY26" s="45"/>
      <c r="AZ26" s="45"/>
      <c r="BA26" s="45"/>
      <c r="BB26" s="45"/>
      <c r="BC26" s="45"/>
      <c r="BD26" s="45"/>
      <c r="BE26" s="46"/>
      <c r="BF26" s="5"/>
      <c r="BG26" s="5">
        <f t="shared" si="10"/>
        <v>36</v>
      </c>
      <c r="BH26" s="14"/>
      <c r="BJ26" s="14"/>
    </row>
    <row r="27" spans="1:62" ht="12.75" customHeight="1">
      <c r="A27" s="114"/>
      <c r="B27" s="116" t="s">
        <v>99</v>
      </c>
      <c r="C27" s="103" t="s">
        <v>100</v>
      </c>
      <c r="D27" s="83" t="s">
        <v>9</v>
      </c>
      <c r="E27" s="42"/>
      <c r="F27" s="42">
        <v>2</v>
      </c>
      <c r="G27" s="42">
        <v>2</v>
      </c>
      <c r="H27" s="42">
        <v>2</v>
      </c>
      <c r="I27" s="42">
        <v>2</v>
      </c>
      <c r="J27" s="42">
        <v>2</v>
      </c>
      <c r="K27" s="42">
        <v>2</v>
      </c>
      <c r="L27" s="42">
        <v>2</v>
      </c>
      <c r="M27" s="42">
        <v>4</v>
      </c>
      <c r="N27" s="42">
        <v>4</v>
      </c>
      <c r="O27" s="42">
        <v>4</v>
      </c>
      <c r="P27" s="42">
        <v>4</v>
      </c>
      <c r="Q27" s="42">
        <v>4</v>
      </c>
      <c r="R27" s="75">
        <v>2</v>
      </c>
      <c r="S27" s="42"/>
      <c r="T27" s="42"/>
      <c r="U27" s="42"/>
      <c r="V27" s="42"/>
      <c r="W27" s="45">
        <f>SUM(E27:V27)</f>
        <v>36</v>
      </c>
      <c r="X27" s="45">
        <f>SUM(Y27:AU27)</f>
        <v>0</v>
      </c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143"/>
      <c r="AT27" s="143"/>
      <c r="AU27" s="144"/>
      <c r="AV27" s="29"/>
      <c r="AW27" s="45"/>
      <c r="AX27" s="45"/>
      <c r="AY27" s="45"/>
      <c r="AZ27" s="45"/>
      <c r="BA27" s="45"/>
      <c r="BB27" s="45"/>
      <c r="BC27" s="45"/>
      <c r="BD27" s="45"/>
      <c r="BE27" s="46"/>
      <c r="BF27" s="5">
        <f>X27+W27</f>
        <v>36</v>
      </c>
      <c r="BG27" s="5"/>
      <c r="BH27" s="14"/>
      <c r="BJ27" s="14"/>
    </row>
    <row r="28" spans="1:62" ht="12.75" customHeight="1">
      <c r="A28" s="114"/>
      <c r="B28" s="117"/>
      <c r="C28" s="104"/>
      <c r="D28" s="23" t="s">
        <v>10</v>
      </c>
      <c r="E28" s="41">
        <f>E27/2</f>
        <v>0</v>
      </c>
      <c r="F28" s="41">
        <f aca="true" t="shared" si="21" ref="F28:V28">F27/2</f>
        <v>1</v>
      </c>
      <c r="G28" s="41">
        <f t="shared" si="21"/>
        <v>1</v>
      </c>
      <c r="H28" s="41">
        <f t="shared" si="21"/>
        <v>1</v>
      </c>
      <c r="I28" s="41">
        <f t="shared" si="21"/>
        <v>1</v>
      </c>
      <c r="J28" s="41">
        <f t="shared" si="21"/>
        <v>1</v>
      </c>
      <c r="K28" s="41">
        <f t="shared" si="21"/>
        <v>1</v>
      </c>
      <c r="L28" s="41">
        <f t="shared" si="21"/>
        <v>1</v>
      </c>
      <c r="M28" s="41">
        <f t="shared" si="21"/>
        <v>2</v>
      </c>
      <c r="N28" s="41">
        <f t="shared" si="21"/>
        <v>2</v>
      </c>
      <c r="O28" s="41">
        <f t="shared" si="21"/>
        <v>2</v>
      </c>
      <c r="P28" s="41">
        <f t="shared" si="21"/>
        <v>2</v>
      </c>
      <c r="Q28" s="41">
        <f t="shared" si="21"/>
        <v>2</v>
      </c>
      <c r="R28" s="41">
        <f t="shared" si="21"/>
        <v>1</v>
      </c>
      <c r="S28" s="41">
        <f t="shared" si="21"/>
        <v>0</v>
      </c>
      <c r="T28" s="41">
        <f t="shared" si="21"/>
        <v>0</v>
      </c>
      <c r="U28" s="41">
        <f t="shared" si="21"/>
        <v>0</v>
      </c>
      <c r="V28" s="41">
        <f t="shared" si="21"/>
        <v>0</v>
      </c>
      <c r="W28" s="45">
        <f>W27/2</f>
        <v>18</v>
      </c>
      <c r="X28" s="45">
        <f>X27/2</f>
        <v>0</v>
      </c>
      <c r="Y28" s="41">
        <f>Y27/2</f>
        <v>0</v>
      </c>
      <c r="Z28" s="41">
        <f aca="true" t="shared" si="22" ref="Z28:AU28">Z27/2</f>
        <v>0</v>
      </c>
      <c r="AA28" s="41">
        <f t="shared" si="22"/>
        <v>0</v>
      </c>
      <c r="AB28" s="41">
        <f t="shared" si="22"/>
        <v>0</v>
      </c>
      <c r="AC28" s="41">
        <f t="shared" si="22"/>
        <v>0</v>
      </c>
      <c r="AD28" s="41">
        <f t="shared" si="22"/>
        <v>0</v>
      </c>
      <c r="AE28" s="41">
        <f t="shared" si="22"/>
        <v>0</v>
      </c>
      <c r="AF28" s="41">
        <f t="shared" si="22"/>
        <v>0</v>
      </c>
      <c r="AG28" s="41">
        <f t="shared" si="22"/>
        <v>0</v>
      </c>
      <c r="AH28" s="41">
        <f t="shared" si="22"/>
        <v>0</v>
      </c>
      <c r="AI28" s="41">
        <f t="shared" si="22"/>
        <v>0</v>
      </c>
      <c r="AJ28" s="41">
        <f t="shared" si="22"/>
        <v>0</v>
      </c>
      <c r="AK28" s="41">
        <f t="shared" si="22"/>
        <v>0</v>
      </c>
      <c r="AL28" s="41">
        <f t="shared" si="22"/>
        <v>0</v>
      </c>
      <c r="AM28" s="41">
        <f t="shared" si="22"/>
        <v>0</v>
      </c>
      <c r="AN28" s="41">
        <f t="shared" si="22"/>
        <v>0</v>
      </c>
      <c r="AO28" s="41">
        <f t="shared" si="22"/>
        <v>0</v>
      </c>
      <c r="AP28" s="41">
        <f t="shared" si="22"/>
        <v>0</v>
      </c>
      <c r="AQ28" s="41">
        <f t="shared" si="22"/>
        <v>0</v>
      </c>
      <c r="AR28" s="41">
        <f t="shared" si="22"/>
        <v>0</v>
      </c>
      <c r="AS28" s="143"/>
      <c r="AT28" s="143"/>
      <c r="AU28" s="143"/>
      <c r="AV28" s="29"/>
      <c r="AW28" s="45"/>
      <c r="AX28" s="45"/>
      <c r="AY28" s="45"/>
      <c r="AZ28" s="45"/>
      <c r="BA28" s="45"/>
      <c r="BB28" s="45"/>
      <c r="BC28" s="45"/>
      <c r="BD28" s="45"/>
      <c r="BE28" s="46"/>
      <c r="BF28" s="5"/>
      <c r="BG28" s="5">
        <f t="shared" si="10"/>
        <v>18</v>
      </c>
      <c r="BH28" s="14"/>
      <c r="BJ28" s="14"/>
    </row>
    <row r="29" spans="1:62" s="9" customFormat="1" ht="12.75" customHeight="1">
      <c r="A29" s="114"/>
      <c r="B29" s="122" t="s">
        <v>11</v>
      </c>
      <c r="C29" s="115" t="s">
        <v>62</v>
      </c>
      <c r="D29" s="59" t="s">
        <v>9</v>
      </c>
      <c r="E29" s="43">
        <f>E31+E33+E35+E37</f>
        <v>0</v>
      </c>
      <c r="F29" s="43">
        <f aca="true" t="shared" si="23" ref="F29:V29">F31+F33+F35+F37</f>
        <v>2</v>
      </c>
      <c r="G29" s="43">
        <f t="shared" si="23"/>
        <v>2</v>
      </c>
      <c r="H29" s="43">
        <f t="shared" si="23"/>
        <v>2</v>
      </c>
      <c r="I29" s="43">
        <f t="shared" si="23"/>
        <v>2</v>
      </c>
      <c r="J29" s="43">
        <f t="shared" si="23"/>
        <v>2</v>
      </c>
      <c r="K29" s="43">
        <f t="shared" si="23"/>
        <v>2</v>
      </c>
      <c r="L29" s="43">
        <f t="shared" si="23"/>
        <v>2</v>
      </c>
      <c r="M29" s="43">
        <f t="shared" si="23"/>
        <v>4</v>
      </c>
      <c r="N29" s="43">
        <f t="shared" si="23"/>
        <v>2</v>
      </c>
      <c r="O29" s="43">
        <f t="shared" si="23"/>
        <v>2</v>
      </c>
      <c r="P29" s="43">
        <f t="shared" si="23"/>
        <v>4</v>
      </c>
      <c r="Q29" s="43">
        <f t="shared" si="23"/>
        <v>6</v>
      </c>
      <c r="R29" s="43">
        <f t="shared" si="23"/>
        <v>4</v>
      </c>
      <c r="S29" s="43">
        <f t="shared" si="23"/>
        <v>0</v>
      </c>
      <c r="T29" s="43">
        <f t="shared" si="23"/>
        <v>0</v>
      </c>
      <c r="U29" s="43">
        <f t="shared" si="23"/>
        <v>0</v>
      </c>
      <c r="V29" s="43">
        <f t="shared" si="23"/>
        <v>0</v>
      </c>
      <c r="W29" s="45">
        <f>SUM(E29:V29)</f>
        <v>36</v>
      </c>
      <c r="X29" s="45">
        <f>SUM(Y29:AT29)</f>
        <v>102</v>
      </c>
      <c r="Y29" s="43">
        <f>Y31+Y33+Y35+Y37</f>
        <v>12</v>
      </c>
      <c r="Z29" s="43">
        <f aca="true" t="shared" si="24" ref="Z29:AU29">Z31+Z33+Z35+Z37</f>
        <v>12</v>
      </c>
      <c r="AA29" s="43">
        <f t="shared" si="24"/>
        <v>12</v>
      </c>
      <c r="AB29" s="43">
        <f t="shared" si="24"/>
        <v>12</v>
      </c>
      <c r="AC29" s="43">
        <f t="shared" si="24"/>
        <v>14</v>
      </c>
      <c r="AD29" s="43">
        <f t="shared" si="24"/>
        <v>14</v>
      </c>
      <c r="AE29" s="43">
        <f t="shared" si="24"/>
        <v>14</v>
      </c>
      <c r="AF29" s="43">
        <f t="shared" si="24"/>
        <v>12</v>
      </c>
      <c r="AG29" s="43">
        <f t="shared" si="24"/>
        <v>0</v>
      </c>
      <c r="AH29" s="43">
        <f t="shared" si="24"/>
        <v>0</v>
      </c>
      <c r="AI29" s="43">
        <f t="shared" si="24"/>
        <v>0</v>
      </c>
      <c r="AJ29" s="43">
        <f t="shared" si="24"/>
        <v>0</v>
      </c>
      <c r="AK29" s="43">
        <f t="shared" si="24"/>
        <v>0</v>
      </c>
      <c r="AL29" s="43">
        <f t="shared" si="24"/>
        <v>0</v>
      </c>
      <c r="AM29" s="43">
        <f t="shared" si="24"/>
        <v>0</v>
      </c>
      <c r="AN29" s="43">
        <f t="shared" si="24"/>
        <v>0</v>
      </c>
      <c r="AO29" s="43">
        <f t="shared" si="24"/>
        <v>0</v>
      </c>
      <c r="AP29" s="43">
        <f t="shared" si="24"/>
        <v>0</v>
      </c>
      <c r="AQ29" s="43">
        <f t="shared" si="24"/>
        <v>0</v>
      </c>
      <c r="AR29" s="43">
        <f t="shared" si="24"/>
        <v>0</v>
      </c>
      <c r="AS29" s="143"/>
      <c r="AT29" s="143"/>
      <c r="AU29" s="143"/>
      <c r="AV29" s="29"/>
      <c r="AW29" s="45"/>
      <c r="AX29" s="45"/>
      <c r="AY29" s="45"/>
      <c r="AZ29" s="45"/>
      <c r="BA29" s="45"/>
      <c r="BB29" s="45"/>
      <c r="BC29" s="45"/>
      <c r="BD29" s="45"/>
      <c r="BE29" s="45"/>
      <c r="BF29" s="5"/>
      <c r="BG29" s="5"/>
      <c r="BH29" s="8"/>
      <c r="BJ29" s="8"/>
    </row>
    <row r="30" spans="1:62" s="9" customFormat="1" ht="12.75" customHeight="1">
      <c r="A30" s="114"/>
      <c r="B30" s="123"/>
      <c r="C30" s="115"/>
      <c r="D30" s="59" t="s">
        <v>10</v>
      </c>
      <c r="E30" s="43">
        <f>E29/2</f>
        <v>0</v>
      </c>
      <c r="F30" s="43">
        <f aca="true" t="shared" si="25" ref="F30:V30">F29/2</f>
        <v>1</v>
      </c>
      <c r="G30" s="43">
        <f t="shared" si="25"/>
        <v>1</v>
      </c>
      <c r="H30" s="43">
        <f t="shared" si="25"/>
        <v>1</v>
      </c>
      <c r="I30" s="43">
        <f t="shared" si="25"/>
        <v>1</v>
      </c>
      <c r="J30" s="43">
        <f t="shared" si="25"/>
        <v>1</v>
      </c>
      <c r="K30" s="43">
        <f t="shared" si="25"/>
        <v>1</v>
      </c>
      <c r="L30" s="43">
        <f t="shared" si="25"/>
        <v>1</v>
      </c>
      <c r="M30" s="43">
        <f t="shared" si="25"/>
        <v>2</v>
      </c>
      <c r="N30" s="43">
        <f t="shared" si="25"/>
        <v>1</v>
      </c>
      <c r="O30" s="43">
        <f t="shared" si="25"/>
        <v>1</v>
      </c>
      <c r="P30" s="43">
        <f t="shared" si="25"/>
        <v>2</v>
      </c>
      <c r="Q30" s="43">
        <f t="shared" si="25"/>
        <v>3</v>
      </c>
      <c r="R30" s="43">
        <f t="shared" si="25"/>
        <v>2</v>
      </c>
      <c r="S30" s="43">
        <f t="shared" si="25"/>
        <v>0</v>
      </c>
      <c r="T30" s="43">
        <f t="shared" si="25"/>
        <v>0</v>
      </c>
      <c r="U30" s="43">
        <f t="shared" si="25"/>
        <v>0</v>
      </c>
      <c r="V30" s="43">
        <f t="shared" si="25"/>
        <v>0</v>
      </c>
      <c r="W30" s="45">
        <f>W29/2</f>
        <v>18</v>
      </c>
      <c r="X30" s="45">
        <f>X29/2</f>
        <v>51</v>
      </c>
      <c r="Y30" s="43">
        <f>Y29/2</f>
        <v>6</v>
      </c>
      <c r="Z30" s="43">
        <f aca="true" t="shared" si="26" ref="Z30:AU30">Z29/2</f>
        <v>6</v>
      </c>
      <c r="AA30" s="43">
        <f t="shared" si="26"/>
        <v>6</v>
      </c>
      <c r="AB30" s="43">
        <f t="shared" si="26"/>
        <v>6</v>
      </c>
      <c r="AC30" s="43">
        <f t="shared" si="26"/>
        <v>7</v>
      </c>
      <c r="AD30" s="43">
        <f t="shared" si="26"/>
        <v>7</v>
      </c>
      <c r="AE30" s="43">
        <f t="shared" si="26"/>
        <v>7</v>
      </c>
      <c r="AF30" s="43">
        <f t="shared" si="26"/>
        <v>6</v>
      </c>
      <c r="AG30" s="43">
        <f t="shared" si="26"/>
        <v>0</v>
      </c>
      <c r="AH30" s="43">
        <f t="shared" si="26"/>
        <v>0</v>
      </c>
      <c r="AI30" s="43">
        <f t="shared" si="26"/>
        <v>0</v>
      </c>
      <c r="AJ30" s="43">
        <f t="shared" si="26"/>
        <v>0</v>
      </c>
      <c r="AK30" s="43">
        <f t="shared" si="26"/>
        <v>0</v>
      </c>
      <c r="AL30" s="43">
        <f t="shared" si="26"/>
        <v>0</v>
      </c>
      <c r="AM30" s="43">
        <f t="shared" si="26"/>
        <v>0</v>
      </c>
      <c r="AN30" s="43">
        <f t="shared" si="26"/>
        <v>0</v>
      </c>
      <c r="AO30" s="43">
        <f t="shared" si="26"/>
        <v>0</v>
      </c>
      <c r="AP30" s="43">
        <f t="shared" si="26"/>
        <v>0</v>
      </c>
      <c r="AQ30" s="43">
        <f t="shared" si="26"/>
        <v>0</v>
      </c>
      <c r="AR30" s="43">
        <f t="shared" si="26"/>
        <v>0</v>
      </c>
      <c r="AS30" s="143"/>
      <c r="AT30" s="143"/>
      <c r="AU30" s="143"/>
      <c r="AV30" s="29"/>
      <c r="AW30" s="45"/>
      <c r="AX30" s="45"/>
      <c r="AY30" s="45"/>
      <c r="AZ30" s="45"/>
      <c r="BA30" s="45"/>
      <c r="BB30" s="45"/>
      <c r="BC30" s="45"/>
      <c r="BD30" s="45"/>
      <c r="BE30" s="45"/>
      <c r="BF30" s="5"/>
      <c r="BG30" s="5"/>
      <c r="BH30" s="14"/>
      <c r="BJ30" s="14"/>
    </row>
    <row r="31" spans="1:62" ht="12.75" customHeight="1">
      <c r="A31" s="114"/>
      <c r="B31" s="102" t="s">
        <v>101</v>
      </c>
      <c r="C31" s="101" t="s">
        <v>102</v>
      </c>
      <c r="D31" s="3" t="s">
        <v>9</v>
      </c>
      <c r="E31" s="2"/>
      <c r="F31" s="2">
        <v>2</v>
      </c>
      <c r="G31" s="2">
        <v>2</v>
      </c>
      <c r="H31" s="2">
        <v>2</v>
      </c>
      <c r="I31" s="38">
        <v>2</v>
      </c>
      <c r="J31" s="38">
        <v>2</v>
      </c>
      <c r="K31" s="38">
        <v>2</v>
      </c>
      <c r="L31" s="38">
        <v>2</v>
      </c>
      <c r="M31" s="38">
        <v>4</v>
      </c>
      <c r="N31" s="38">
        <v>2</v>
      </c>
      <c r="O31" s="38">
        <v>2</v>
      </c>
      <c r="P31" s="42">
        <v>4</v>
      </c>
      <c r="Q31" s="2">
        <v>6</v>
      </c>
      <c r="R31" s="75">
        <v>4</v>
      </c>
      <c r="S31" s="42"/>
      <c r="T31" s="2"/>
      <c r="U31" s="2"/>
      <c r="V31" s="38"/>
      <c r="W31" s="45">
        <f>SUM(E31:V31)</f>
        <v>36</v>
      </c>
      <c r="X31" s="45">
        <f>SUM(Y31:AT31)</f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42"/>
      <c r="AO31" s="2"/>
      <c r="AP31" s="2"/>
      <c r="AQ31" s="2"/>
      <c r="AR31" s="2"/>
      <c r="AS31" s="143"/>
      <c r="AT31" s="143"/>
      <c r="AU31" s="144"/>
      <c r="AV31" s="29"/>
      <c r="AW31" s="45"/>
      <c r="AX31" s="45"/>
      <c r="AY31" s="45"/>
      <c r="AZ31" s="45"/>
      <c r="BA31" s="45"/>
      <c r="BB31" s="45"/>
      <c r="BC31" s="45"/>
      <c r="BD31" s="45"/>
      <c r="BE31" s="46"/>
      <c r="BF31" s="5">
        <f>X31+W31</f>
        <v>36</v>
      </c>
      <c r="BG31" s="5"/>
      <c r="BH31" s="8"/>
      <c r="BJ31" s="8"/>
    </row>
    <row r="32" spans="1:62" ht="12.75" customHeight="1">
      <c r="A32" s="114"/>
      <c r="B32" s="102"/>
      <c r="C32" s="101"/>
      <c r="D32" s="23" t="s">
        <v>10</v>
      </c>
      <c r="E32" s="17">
        <f>E31/2</f>
        <v>0</v>
      </c>
      <c r="F32" s="17">
        <f aca="true" t="shared" si="27" ref="F32:V32">F31/2</f>
        <v>1</v>
      </c>
      <c r="G32" s="17">
        <f t="shared" si="27"/>
        <v>1</v>
      </c>
      <c r="H32" s="41">
        <f t="shared" si="27"/>
        <v>1</v>
      </c>
      <c r="I32" s="41">
        <f t="shared" si="27"/>
        <v>1</v>
      </c>
      <c r="J32" s="41">
        <f t="shared" si="27"/>
        <v>1</v>
      </c>
      <c r="K32" s="41">
        <f t="shared" si="27"/>
        <v>1</v>
      </c>
      <c r="L32" s="41">
        <f t="shared" si="27"/>
        <v>1</v>
      </c>
      <c r="M32" s="41">
        <f t="shared" si="27"/>
        <v>2</v>
      </c>
      <c r="N32" s="41">
        <f t="shared" si="27"/>
        <v>1</v>
      </c>
      <c r="O32" s="41">
        <f t="shared" si="27"/>
        <v>1</v>
      </c>
      <c r="P32" s="41">
        <f t="shared" si="27"/>
        <v>2</v>
      </c>
      <c r="Q32" s="17">
        <f t="shared" si="27"/>
        <v>3</v>
      </c>
      <c r="R32" s="17">
        <f t="shared" si="27"/>
        <v>2</v>
      </c>
      <c r="S32" s="17">
        <f t="shared" si="27"/>
        <v>0</v>
      </c>
      <c r="T32" s="17">
        <f t="shared" si="27"/>
        <v>0</v>
      </c>
      <c r="U32" s="17">
        <f t="shared" si="27"/>
        <v>0</v>
      </c>
      <c r="V32" s="17">
        <f t="shared" si="27"/>
        <v>0</v>
      </c>
      <c r="W32" s="45">
        <f>W31/2</f>
        <v>18</v>
      </c>
      <c r="X32" s="45">
        <f>X31/2</f>
        <v>0</v>
      </c>
      <c r="Y32" s="17">
        <f>Y31/2</f>
        <v>0</v>
      </c>
      <c r="Z32" s="17">
        <f aca="true" t="shared" si="28" ref="Z32:AU32">Z31/2</f>
        <v>0</v>
      </c>
      <c r="AA32" s="17">
        <f t="shared" si="28"/>
        <v>0</v>
      </c>
      <c r="AB32" s="17">
        <f t="shared" si="28"/>
        <v>0</v>
      </c>
      <c r="AC32" s="17">
        <f t="shared" si="28"/>
        <v>0</v>
      </c>
      <c r="AD32" s="17">
        <f t="shared" si="28"/>
        <v>0</v>
      </c>
      <c r="AE32" s="17">
        <f t="shared" si="28"/>
        <v>0</v>
      </c>
      <c r="AF32" s="17">
        <f t="shared" si="28"/>
        <v>0</v>
      </c>
      <c r="AG32" s="17">
        <f t="shared" si="28"/>
        <v>0</v>
      </c>
      <c r="AH32" s="17">
        <f t="shared" si="28"/>
        <v>0</v>
      </c>
      <c r="AI32" s="17">
        <f t="shared" si="28"/>
        <v>0</v>
      </c>
      <c r="AJ32" s="17">
        <f t="shared" si="28"/>
        <v>0</v>
      </c>
      <c r="AK32" s="17">
        <f t="shared" si="28"/>
        <v>0</v>
      </c>
      <c r="AL32" s="17">
        <f t="shared" si="28"/>
        <v>0</v>
      </c>
      <c r="AM32" s="17">
        <f t="shared" si="28"/>
        <v>0</v>
      </c>
      <c r="AN32" s="17">
        <f t="shared" si="28"/>
        <v>0</v>
      </c>
      <c r="AO32" s="17">
        <f t="shared" si="28"/>
        <v>0</v>
      </c>
      <c r="AP32" s="17">
        <f t="shared" si="28"/>
        <v>0</v>
      </c>
      <c r="AQ32" s="17">
        <f t="shared" si="28"/>
        <v>0</v>
      </c>
      <c r="AR32" s="17">
        <f t="shared" si="28"/>
        <v>0</v>
      </c>
      <c r="AS32" s="143"/>
      <c r="AT32" s="143"/>
      <c r="AU32" s="144"/>
      <c r="AV32" s="29"/>
      <c r="AW32" s="45"/>
      <c r="AX32" s="45"/>
      <c r="AY32" s="45"/>
      <c r="AZ32" s="45"/>
      <c r="BA32" s="45"/>
      <c r="BB32" s="45"/>
      <c r="BC32" s="45"/>
      <c r="BD32" s="45"/>
      <c r="BE32" s="46"/>
      <c r="BF32" s="5"/>
      <c r="BG32" s="5">
        <f t="shared" si="10"/>
        <v>18</v>
      </c>
      <c r="BH32" s="14"/>
      <c r="BJ32" s="14"/>
    </row>
    <row r="33" spans="1:62" ht="12.75" customHeight="1">
      <c r="A33" s="114"/>
      <c r="B33" s="118" t="s">
        <v>103</v>
      </c>
      <c r="C33" s="109" t="s">
        <v>104</v>
      </c>
      <c r="D33" s="3" t="s">
        <v>9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5">
        <f>SUM(E33:V33)</f>
        <v>0</v>
      </c>
      <c r="X33" s="45">
        <f>SUM(Y33:AT33)</f>
        <v>34</v>
      </c>
      <c r="Y33" s="42">
        <v>4</v>
      </c>
      <c r="Z33" s="42">
        <v>4</v>
      </c>
      <c r="AA33" s="42">
        <v>4</v>
      </c>
      <c r="AB33" s="42">
        <v>4</v>
      </c>
      <c r="AC33" s="42">
        <v>6</v>
      </c>
      <c r="AD33" s="42">
        <v>6</v>
      </c>
      <c r="AE33" s="42">
        <v>4</v>
      </c>
      <c r="AF33" s="75">
        <v>2</v>
      </c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143"/>
      <c r="AT33" s="143"/>
      <c r="AU33" s="144"/>
      <c r="AV33" s="29"/>
      <c r="AW33" s="45"/>
      <c r="AX33" s="45"/>
      <c r="AY33" s="45"/>
      <c r="AZ33" s="45"/>
      <c r="BA33" s="45"/>
      <c r="BB33" s="45"/>
      <c r="BC33" s="45"/>
      <c r="BD33" s="45"/>
      <c r="BE33" s="46"/>
      <c r="BF33" s="5">
        <f>X33+W33</f>
        <v>34</v>
      </c>
      <c r="BG33" s="5"/>
      <c r="BH33" s="14"/>
      <c r="BJ33" s="14"/>
    </row>
    <row r="34" spans="1:62" ht="12.75" customHeight="1">
      <c r="A34" s="114"/>
      <c r="B34" s="119"/>
      <c r="C34" s="110"/>
      <c r="D34" s="23" t="s">
        <v>10</v>
      </c>
      <c r="E34" s="17">
        <f aca="true" t="shared" si="29" ref="E34:U34">E33/2</f>
        <v>0</v>
      </c>
      <c r="F34" s="17">
        <f t="shared" si="29"/>
        <v>0</v>
      </c>
      <c r="G34" s="17">
        <f t="shared" si="29"/>
        <v>0</v>
      </c>
      <c r="H34" s="17">
        <f t="shared" si="29"/>
        <v>0</v>
      </c>
      <c r="I34" s="17">
        <f t="shared" si="29"/>
        <v>0</v>
      </c>
      <c r="J34" s="17">
        <f t="shared" si="29"/>
        <v>0</v>
      </c>
      <c r="K34" s="17">
        <f t="shared" si="29"/>
        <v>0</v>
      </c>
      <c r="L34" s="17">
        <f t="shared" si="29"/>
        <v>0</v>
      </c>
      <c r="M34" s="17">
        <f t="shared" si="29"/>
        <v>0</v>
      </c>
      <c r="N34" s="17">
        <f t="shared" si="29"/>
        <v>0</v>
      </c>
      <c r="O34" s="17">
        <f t="shared" si="29"/>
        <v>0</v>
      </c>
      <c r="P34" s="17">
        <f t="shared" si="29"/>
        <v>0</v>
      </c>
      <c r="Q34" s="17">
        <f t="shared" si="29"/>
        <v>0</v>
      </c>
      <c r="R34" s="17">
        <f t="shared" si="29"/>
        <v>0</v>
      </c>
      <c r="S34" s="17">
        <f t="shared" si="29"/>
        <v>0</v>
      </c>
      <c r="T34" s="17">
        <f t="shared" si="29"/>
        <v>0</v>
      </c>
      <c r="U34" s="17">
        <f t="shared" si="29"/>
        <v>0</v>
      </c>
      <c r="V34" s="17">
        <f>V33/2</f>
        <v>0</v>
      </c>
      <c r="W34" s="45">
        <f>W33/2</f>
        <v>0</v>
      </c>
      <c r="X34" s="45">
        <f>X33/2</f>
        <v>17</v>
      </c>
      <c r="Y34" s="17">
        <f>Y33/2</f>
        <v>2</v>
      </c>
      <c r="Z34" s="17">
        <f aca="true" t="shared" si="30" ref="Z34:AU34">Z33/2</f>
        <v>2</v>
      </c>
      <c r="AA34" s="17">
        <f t="shared" si="30"/>
        <v>2</v>
      </c>
      <c r="AB34" s="17">
        <f t="shared" si="30"/>
        <v>2</v>
      </c>
      <c r="AC34" s="17">
        <f t="shared" si="30"/>
        <v>3</v>
      </c>
      <c r="AD34" s="17">
        <f t="shared" si="30"/>
        <v>3</v>
      </c>
      <c r="AE34" s="17">
        <f t="shared" si="30"/>
        <v>2</v>
      </c>
      <c r="AF34" s="17">
        <f t="shared" si="30"/>
        <v>1</v>
      </c>
      <c r="AG34" s="17">
        <f t="shared" si="30"/>
        <v>0</v>
      </c>
      <c r="AH34" s="17">
        <f t="shared" si="30"/>
        <v>0</v>
      </c>
      <c r="AI34" s="17">
        <f t="shared" si="30"/>
        <v>0</v>
      </c>
      <c r="AJ34" s="17">
        <f t="shared" si="30"/>
        <v>0</v>
      </c>
      <c r="AK34" s="17">
        <f t="shared" si="30"/>
        <v>0</v>
      </c>
      <c r="AL34" s="17">
        <f t="shared" si="30"/>
        <v>0</v>
      </c>
      <c r="AM34" s="17">
        <f t="shared" si="30"/>
        <v>0</v>
      </c>
      <c r="AN34" s="17">
        <f t="shared" si="30"/>
        <v>0</v>
      </c>
      <c r="AO34" s="17">
        <f t="shared" si="30"/>
        <v>0</v>
      </c>
      <c r="AP34" s="17">
        <f t="shared" si="30"/>
        <v>0</v>
      </c>
      <c r="AQ34" s="17">
        <f t="shared" si="30"/>
        <v>0</v>
      </c>
      <c r="AR34" s="17">
        <f t="shared" si="30"/>
        <v>0</v>
      </c>
      <c r="AS34" s="143"/>
      <c r="AT34" s="143"/>
      <c r="AU34" s="144"/>
      <c r="AV34" s="29"/>
      <c r="AW34" s="45"/>
      <c r="AX34" s="45"/>
      <c r="AY34" s="45"/>
      <c r="AZ34" s="45"/>
      <c r="BA34" s="45"/>
      <c r="BB34" s="45"/>
      <c r="BC34" s="45"/>
      <c r="BD34" s="45"/>
      <c r="BE34" s="46"/>
      <c r="BF34" s="5"/>
      <c r="BG34" s="5">
        <f t="shared" si="10"/>
        <v>17</v>
      </c>
      <c r="BH34" s="14"/>
      <c r="BJ34" s="14"/>
    </row>
    <row r="35" spans="1:62" ht="12.75" customHeight="1">
      <c r="A35" s="114"/>
      <c r="B35" s="118" t="s">
        <v>105</v>
      </c>
      <c r="C35" s="109" t="s">
        <v>106</v>
      </c>
      <c r="D35" s="3" t="s">
        <v>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5">
        <f>SUM(E35:V35)</f>
        <v>0</v>
      </c>
      <c r="X35" s="45">
        <f>SUM(Y35:AU35)</f>
        <v>34</v>
      </c>
      <c r="Y35" s="42">
        <v>4</v>
      </c>
      <c r="Z35" s="42">
        <v>4</v>
      </c>
      <c r="AA35" s="42">
        <v>4</v>
      </c>
      <c r="AB35" s="42">
        <v>4</v>
      </c>
      <c r="AC35" s="42">
        <v>4</v>
      </c>
      <c r="AD35" s="42">
        <v>4</v>
      </c>
      <c r="AE35" s="42">
        <v>4</v>
      </c>
      <c r="AF35" s="75">
        <v>6</v>
      </c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143"/>
      <c r="AT35" s="143"/>
      <c r="AU35" s="144"/>
      <c r="AV35" s="29"/>
      <c r="AW35" s="45"/>
      <c r="AX35" s="45"/>
      <c r="AY35" s="45"/>
      <c r="AZ35" s="45"/>
      <c r="BA35" s="45"/>
      <c r="BB35" s="45"/>
      <c r="BC35" s="45"/>
      <c r="BD35" s="45"/>
      <c r="BE35" s="46"/>
      <c r="BF35" s="5">
        <f>X35+W35</f>
        <v>34</v>
      </c>
      <c r="BG35" s="5"/>
      <c r="BH35" s="14"/>
      <c r="BJ35" s="14"/>
    </row>
    <row r="36" spans="1:62" ht="12.75" customHeight="1">
      <c r="A36" s="114"/>
      <c r="B36" s="119"/>
      <c r="C36" s="110"/>
      <c r="D36" s="23" t="s">
        <v>10</v>
      </c>
      <c r="E36" s="17">
        <f>E35/2</f>
        <v>0</v>
      </c>
      <c r="F36" s="17">
        <f aca="true" t="shared" si="31" ref="F36:V36">F35/2</f>
        <v>0</v>
      </c>
      <c r="G36" s="17">
        <f t="shared" si="31"/>
        <v>0</v>
      </c>
      <c r="H36" s="17">
        <f t="shared" si="31"/>
        <v>0</v>
      </c>
      <c r="I36" s="17">
        <f t="shared" si="31"/>
        <v>0</v>
      </c>
      <c r="J36" s="17">
        <f t="shared" si="31"/>
        <v>0</v>
      </c>
      <c r="K36" s="17">
        <f t="shared" si="31"/>
        <v>0</v>
      </c>
      <c r="L36" s="17">
        <f t="shared" si="31"/>
        <v>0</v>
      </c>
      <c r="M36" s="17">
        <f t="shared" si="31"/>
        <v>0</v>
      </c>
      <c r="N36" s="17">
        <f t="shared" si="31"/>
        <v>0</v>
      </c>
      <c r="O36" s="17">
        <f t="shared" si="31"/>
        <v>0</v>
      </c>
      <c r="P36" s="17">
        <f t="shared" si="31"/>
        <v>0</v>
      </c>
      <c r="Q36" s="17">
        <f t="shared" si="31"/>
        <v>0</v>
      </c>
      <c r="R36" s="17">
        <f t="shared" si="31"/>
        <v>0</v>
      </c>
      <c r="S36" s="17">
        <f t="shared" si="31"/>
        <v>0</v>
      </c>
      <c r="T36" s="17">
        <f t="shared" si="31"/>
        <v>0</v>
      </c>
      <c r="U36" s="17">
        <f t="shared" si="31"/>
        <v>0</v>
      </c>
      <c r="V36" s="17">
        <f t="shared" si="31"/>
        <v>0</v>
      </c>
      <c r="W36" s="45">
        <f>W35/2</f>
        <v>0</v>
      </c>
      <c r="X36" s="45">
        <f>X35/2</f>
        <v>17</v>
      </c>
      <c r="Y36" s="17">
        <f>Y35/2</f>
        <v>2</v>
      </c>
      <c r="Z36" s="17">
        <f aca="true" t="shared" si="32" ref="Z36:AR36">Z35/2</f>
        <v>2</v>
      </c>
      <c r="AA36" s="17">
        <f t="shared" si="32"/>
        <v>2</v>
      </c>
      <c r="AB36" s="17">
        <f t="shared" si="32"/>
        <v>2</v>
      </c>
      <c r="AC36" s="17">
        <f t="shared" si="32"/>
        <v>2</v>
      </c>
      <c r="AD36" s="17">
        <f t="shared" si="32"/>
        <v>2</v>
      </c>
      <c r="AE36" s="17">
        <f t="shared" si="32"/>
        <v>2</v>
      </c>
      <c r="AF36" s="17">
        <f t="shared" si="32"/>
        <v>3</v>
      </c>
      <c r="AG36" s="17">
        <f t="shared" si="32"/>
        <v>0</v>
      </c>
      <c r="AH36" s="17">
        <f t="shared" si="32"/>
        <v>0</v>
      </c>
      <c r="AI36" s="17">
        <f t="shared" si="32"/>
        <v>0</v>
      </c>
      <c r="AJ36" s="17">
        <f t="shared" si="32"/>
        <v>0</v>
      </c>
      <c r="AK36" s="17">
        <f t="shared" si="32"/>
        <v>0</v>
      </c>
      <c r="AL36" s="17">
        <f t="shared" si="32"/>
        <v>0</v>
      </c>
      <c r="AM36" s="17">
        <f t="shared" si="32"/>
        <v>0</v>
      </c>
      <c r="AN36" s="17">
        <f t="shared" si="32"/>
        <v>0</v>
      </c>
      <c r="AO36" s="17">
        <f t="shared" si="32"/>
        <v>0</v>
      </c>
      <c r="AP36" s="17">
        <f t="shared" si="32"/>
        <v>0</v>
      </c>
      <c r="AQ36" s="17">
        <f t="shared" si="32"/>
        <v>0</v>
      </c>
      <c r="AR36" s="17">
        <f t="shared" si="32"/>
        <v>0</v>
      </c>
      <c r="AS36" s="143"/>
      <c r="AT36" s="143"/>
      <c r="AU36" s="144"/>
      <c r="AV36" s="29"/>
      <c r="AW36" s="45"/>
      <c r="AX36" s="45"/>
      <c r="AY36" s="45"/>
      <c r="AZ36" s="45"/>
      <c r="BA36" s="45"/>
      <c r="BB36" s="45"/>
      <c r="BC36" s="45"/>
      <c r="BD36" s="45"/>
      <c r="BE36" s="46"/>
      <c r="BF36" s="5"/>
      <c r="BG36" s="5">
        <f t="shared" si="10"/>
        <v>17</v>
      </c>
      <c r="BH36" s="14"/>
      <c r="BJ36" s="14"/>
    </row>
    <row r="37" spans="1:62" ht="12.75" customHeight="1">
      <c r="A37" s="114"/>
      <c r="B37" s="118" t="s">
        <v>107</v>
      </c>
      <c r="C37" s="109" t="s">
        <v>108</v>
      </c>
      <c r="D37" s="3" t="s">
        <v>9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5">
        <f>SUM(E37:V37)</f>
        <v>0</v>
      </c>
      <c r="X37" s="45">
        <f>SUM(Y37:AU37)</f>
        <v>34</v>
      </c>
      <c r="Y37" s="42">
        <v>4</v>
      </c>
      <c r="Z37" s="42">
        <v>4</v>
      </c>
      <c r="AA37" s="42">
        <v>4</v>
      </c>
      <c r="AB37" s="42">
        <v>4</v>
      </c>
      <c r="AC37" s="42">
        <v>4</v>
      </c>
      <c r="AD37" s="42">
        <v>4</v>
      </c>
      <c r="AE37" s="42">
        <v>6</v>
      </c>
      <c r="AF37" s="42">
        <v>4</v>
      </c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143"/>
      <c r="AT37" s="143"/>
      <c r="AU37" s="144"/>
      <c r="AV37" s="29"/>
      <c r="AW37" s="45"/>
      <c r="AX37" s="45"/>
      <c r="AY37" s="45"/>
      <c r="AZ37" s="45"/>
      <c r="BA37" s="45"/>
      <c r="BB37" s="45"/>
      <c r="BC37" s="45"/>
      <c r="BD37" s="45"/>
      <c r="BE37" s="46"/>
      <c r="BF37" s="5">
        <f>X37+W37</f>
        <v>34</v>
      </c>
      <c r="BG37" s="5"/>
      <c r="BH37" s="14"/>
      <c r="BJ37" s="14"/>
    </row>
    <row r="38" spans="1:62" ht="12.75" customHeight="1">
      <c r="A38" s="114"/>
      <c r="B38" s="119"/>
      <c r="C38" s="110"/>
      <c r="D38" s="23" t="s">
        <v>10</v>
      </c>
      <c r="E38" s="17">
        <f>E37/2</f>
        <v>0</v>
      </c>
      <c r="F38" s="17">
        <f aca="true" t="shared" si="33" ref="F38:V38">F37/2</f>
        <v>0</v>
      </c>
      <c r="G38" s="17">
        <f t="shared" si="33"/>
        <v>0</v>
      </c>
      <c r="H38" s="17">
        <f t="shared" si="33"/>
        <v>0</v>
      </c>
      <c r="I38" s="17">
        <f t="shared" si="33"/>
        <v>0</v>
      </c>
      <c r="J38" s="17">
        <f t="shared" si="33"/>
        <v>0</v>
      </c>
      <c r="K38" s="17">
        <f t="shared" si="33"/>
        <v>0</v>
      </c>
      <c r="L38" s="17">
        <f t="shared" si="33"/>
        <v>0</v>
      </c>
      <c r="M38" s="17">
        <f t="shared" si="33"/>
        <v>0</v>
      </c>
      <c r="N38" s="17">
        <f t="shared" si="33"/>
        <v>0</v>
      </c>
      <c r="O38" s="17">
        <f t="shared" si="33"/>
        <v>0</v>
      </c>
      <c r="P38" s="17">
        <f t="shared" si="33"/>
        <v>0</v>
      </c>
      <c r="Q38" s="17">
        <f t="shared" si="33"/>
        <v>0</v>
      </c>
      <c r="R38" s="17">
        <f t="shared" si="33"/>
        <v>0</v>
      </c>
      <c r="S38" s="17">
        <f t="shared" si="33"/>
        <v>0</v>
      </c>
      <c r="T38" s="17">
        <f t="shared" si="33"/>
        <v>0</v>
      </c>
      <c r="U38" s="17">
        <f t="shared" si="33"/>
        <v>0</v>
      </c>
      <c r="V38" s="17">
        <f t="shared" si="33"/>
        <v>0</v>
      </c>
      <c r="W38" s="45">
        <f>W37/2</f>
        <v>0</v>
      </c>
      <c r="X38" s="45">
        <f>X37/2</f>
        <v>17</v>
      </c>
      <c r="Y38" s="17">
        <f>Y37/2</f>
        <v>2</v>
      </c>
      <c r="Z38" s="17">
        <f aca="true" t="shared" si="34" ref="Z38:AR38">Z37/2</f>
        <v>2</v>
      </c>
      <c r="AA38" s="17">
        <f t="shared" si="34"/>
        <v>2</v>
      </c>
      <c r="AB38" s="17">
        <f t="shared" si="34"/>
        <v>2</v>
      </c>
      <c r="AC38" s="17">
        <f t="shared" si="34"/>
        <v>2</v>
      </c>
      <c r="AD38" s="17">
        <f t="shared" si="34"/>
        <v>2</v>
      </c>
      <c r="AE38" s="17">
        <f t="shared" si="34"/>
        <v>3</v>
      </c>
      <c r="AF38" s="17">
        <f t="shared" si="34"/>
        <v>2</v>
      </c>
      <c r="AG38" s="17">
        <f t="shared" si="34"/>
        <v>0</v>
      </c>
      <c r="AH38" s="17">
        <f t="shared" si="34"/>
        <v>0</v>
      </c>
      <c r="AI38" s="17">
        <f t="shared" si="34"/>
        <v>0</v>
      </c>
      <c r="AJ38" s="17">
        <f t="shared" si="34"/>
        <v>0</v>
      </c>
      <c r="AK38" s="17">
        <f t="shared" si="34"/>
        <v>0</v>
      </c>
      <c r="AL38" s="17">
        <f t="shared" si="34"/>
        <v>0</v>
      </c>
      <c r="AM38" s="17">
        <f t="shared" si="34"/>
        <v>0</v>
      </c>
      <c r="AN38" s="17">
        <f t="shared" si="34"/>
        <v>0</v>
      </c>
      <c r="AO38" s="17">
        <f t="shared" si="34"/>
        <v>0</v>
      </c>
      <c r="AP38" s="17">
        <f t="shared" si="34"/>
        <v>0</v>
      </c>
      <c r="AQ38" s="17">
        <f t="shared" si="34"/>
        <v>0</v>
      </c>
      <c r="AR38" s="17">
        <f t="shared" si="34"/>
        <v>0</v>
      </c>
      <c r="AS38" s="143"/>
      <c r="AT38" s="143"/>
      <c r="AU38" s="144"/>
      <c r="AV38" s="29"/>
      <c r="AW38" s="45"/>
      <c r="AX38" s="45"/>
      <c r="AY38" s="45"/>
      <c r="AZ38" s="45"/>
      <c r="BA38" s="45"/>
      <c r="BB38" s="45"/>
      <c r="BC38" s="45"/>
      <c r="BD38" s="45"/>
      <c r="BE38" s="46"/>
      <c r="BF38" s="5"/>
      <c r="BG38" s="5">
        <f>BF37/2</f>
        <v>17</v>
      </c>
      <c r="BH38" s="14"/>
      <c r="BJ38" s="14"/>
    </row>
    <row r="39" spans="1:62" ht="18.75" customHeight="1">
      <c r="A39" s="114"/>
      <c r="B39" s="126" t="s">
        <v>19</v>
      </c>
      <c r="C39" s="128" t="s">
        <v>90</v>
      </c>
      <c r="D39" s="59" t="s">
        <v>9</v>
      </c>
      <c r="E39" s="43">
        <f>E41</f>
        <v>0</v>
      </c>
      <c r="F39" s="43">
        <f aca="true" t="shared" si="35" ref="F39:V39">F41</f>
        <v>2</v>
      </c>
      <c r="G39" s="43">
        <f t="shared" si="35"/>
        <v>2</v>
      </c>
      <c r="H39" s="43">
        <f t="shared" si="35"/>
        <v>2</v>
      </c>
      <c r="I39" s="43">
        <f t="shared" si="35"/>
        <v>2</v>
      </c>
      <c r="J39" s="43">
        <f t="shared" si="35"/>
        <v>2</v>
      </c>
      <c r="K39" s="43">
        <f t="shared" si="35"/>
        <v>2</v>
      </c>
      <c r="L39" s="43">
        <f t="shared" si="35"/>
        <v>2</v>
      </c>
      <c r="M39" s="43">
        <f t="shared" si="35"/>
        <v>2</v>
      </c>
      <c r="N39" s="43">
        <f t="shared" si="35"/>
        <v>2</v>
      </c>
      <c r="O39" s="43">
        <f t="shared" si="35"/>
        <v>2</v>
      </c>
      <c r="P39" s="43">
        <f t="shared" si="35"/>
        <v>2</v>
      </c>
      <c r="Q39" s="43">
        <f t="shared" si="35"/>
        <v>2</v>
      </c>
      <c r="R39" s="43">
        <f t="shared" si="35"/>
        <v>1</v>
      </c>
      <c r="S39" s="43">
        <f t="shared" si="35"/>
        <v>0</v>
      </c>
      <c r="T39" s="43">
        <f t="shared" si="35"/>
        <v>0</v>
      </c>
      <c r="U39" s="43">
        <f t="shared" si="35"/>
        <v>0</v>
      </c>
      <c r="V39" s="43">
        <f t="shared" si="35"/>
        <v>0</v>
      </c>
      <c r="W39" s="142">
        <f>SUM(E39:V39)</f>
        <v>25</v>
      </c>
      <c r="X39" s="45">
        <f>SUM(Y39:AT39)</f>
        <v>0</v>
      </c>
      <c r="Y39" s="43">
        <f>Y41</f>
        <v>0</v>
      </c>
      <c r="Z39" s="43">
        <f aca="true" t="shared" si="36" ref="Z39:AU39">Z41</f>
        <v>0</v>
      </c>
      <c r="AA39" s="43">
        <f t="shared" si="36"/>
        <v>0</v>
      </c>
      <c r="AB39" s="43">
        <f t="shared" si="36"/>
        <v>0</v>
      </c>
      <c r="AC39" s="43">
        <f t="shared" si="36"/>
        <v>0</v>
      </c>
      <c r="AD39" s="43">
        <f t="shared" si="36"/>
        <v>0</v>
      </c>
      <c r="AE39" s="43">
        <f t="shared" si="36"/>
        <v>0</v>
      </c>
      <c r="AF39" s="43">
        <f t="shared" si="36"/>
        <v>0</v>
      </c>
      <c r="AG39" s="43">
        <f t="shared" si="36"/>
        <v>0</v>
      </c>
      <c r="AH39" s="43">
        <f t="shared" si="36"/>
        <v>0</v>
      </c>
      <c r="AI39" s="43">
        <f t="shared" si="36"/>
        <v>0</v>
      </c>
      <c r="AJ39" s="43">
        <f t="shared" si="36"/>
        <v>0</v>
      </c>
      <c r="AK39" s="43">
        <f t="shared" si="36"/>
        <v>0</v>
      </c>
      <c r="AL39" s="43">
        <f t="shared" si="36"/>
        <v>0</v>
      </c>
      <c r="AM39" s="43">
        <f t="shared" si="36"/>
        <v>0</v>
      </c>
      <c r="AN39" s="43">
        <f t="shared" si="36"/>
        <v>0</v>
      </c>
      <c r="AO39" s="43">
        <f t="shared" si="36"/>
        <v>0</v>
      </c>
      <c r="AP39" s="43">
        <f t="shared" si="36"/>
        <v>0</v>
      </c>
      <c r="AQ39" s="43">
        <f t="shared" si="36"/>
        <v>0</v>
      </c>
      <c r="AR39" s="43">
        <f t="shared" si="36"/>
        <v>0</v>
      </c>
      <c r="AS39" s="143"/>
      <c r="AT39" s="143"/>
      <c r="AU39" s="143"/>
      <c r="AV39" s="85"/>
      <c r="AW39" s="45"/>
      <c r="AX39" s="45"/>
      <c r="AY39" s="45"/>
      <c r="AZ39" s="45"/>
      <c r="BA39" s="45"/>
      <c r="BB39" s="45"/>
      <c r="BC39" s="45"/>
      <c r="BD39" s="45"/>
      <c r="BE39" s="46"/>
      <c r="BF39" s="5"/>
      <c r="BG39" s="5"/>
      <c r="BH39" s="14"/>
      <c r="BJ39" s="14"/>
    </row>
    <row r="40" spans="1:62" ht="18.75" customHeight="1">
      <c r="A40" s="114"/>
      <c r="B40" s="127"/>
      <c r="C40" s="129"/>
      <c r="D40" s="59" t="s">
        <v>10</v>
      </c>
      <c r="E40" s="43">
        <f>E42</f>
        <v>0</v>
      </c>
      <c r="F40" s="43">
        <f aca="true" t="shared" si="37" ref="F40:V40">F42</f>
        <v>1</v>
      </c>
      <c r="G40" s="43">
        <f t="shared" si="37"/>
        <v>1</v>
      </c>
      <c r="H40" s="43">
        <f t="shared" si="37"/>
        <v>1</v>
      </c>
      <c r="I40" s="43">
        <f t="shared" si="37"/>
        <v>1</v>
      </c>
      <c r="J40" s="43">
        <f t="shared" si="37"/>
        <v>1</v>
      </c>
      <c r="K40" s="43">
        <f t="shared" si="37"/>
        <v>1</v>
      </c>
      <c r="L40" s="43">
        <f t="shared" si="37"/>
        <v>1</v>
      </c>
      <c r="M40" s="43">
        <f t="shared" si="37"/>
        <v>1</v>
      </c>
      <c r="N40" s="43">
        <f t="shared" si="37"/>
        <v>1</v>
      </c>
      <c r="O40" s="43">
        <f t="shared" si="37"/>
        <v>1</v>
      </c>
      <c r="P40" s="43">
        <f t="shared" si="37"/>
        <v>1</v>
      </c>
      <c r="Q40" s="43">
        <f t="shared" si="37"/>
        <v>1</v>
      </c>
      <c r="R40" s="43">
        <f t="shared" si="37"/>
        <v>0.5</v>
      </c>
      <c r="S40" s="43">
        <f t="shared" si="37"/>
        <v>0</v>
      </c>
      <c r="T40" s="43">
        <f t="shared" si="37"/>
        <v>0</v>
      </c>
      <c r="U40" s="43">
        <f t="shared" si="37"/>
        <v>0</v>
      </c>
      <c r="V40" s="43">
        <f t="shared" si="37"/>
        <v>0</v>
      </c>
      <c r="W40" s="45">
        <f>W39/2</f>
        <v>12.5</v>
      </c>
      <c r="X40" s="45">
        <f>X39/2</f>
        <v>0</v>
      </c>
      <c r="Y40" s="43">
        <f>Y39/2</f>
        <v>0</v>
      </c>
      <c r="Z40" s="43">
        <f aca="true" t="shared" si="38" ref="Z40:AU40">Z39/2</f>
        <v>0</v>
      </c>
      <c r="AA40" s="43">
        <f t="shared" si="38"/>
        <v>0</v>
      </c>
      <c r="AB40" s="43">
        <f t="shared" si="38"/>
        <v>0</v>
      </c>
      <c r="AC40" s="43">
        <f t="shared" si="38"/>
        <v>0</v>
      </c>
      <c r="AD40" s="43">
        <f t="shared" si="38"/>
        <v>0</v>
      </c>
      <c r="AE40" s="43">
        <f t="shared" si="38"/>
        <v>0</v>
      </c>
      <c r="AF40" s="43">
        <f t="shared" si="38"/>
        <v>0</v>
      </c>
      <c r="AG40" s="43">
        <f t="shared" si="38"/>
        <v>0</v>
      </c>
      <c r="AH40" s="43">
        <f t="shared" si="38"/>
        <v>0</v>
      </c>
      <c r="AI40" s="43">
        <f t="shared" si="38"/>
        <v>0</v>
      </c>
      <c r="AJ40" s="43">
        <f t="shared" si="38"/>
        <v>0</v>
      </c>
      <c r="AK40" s="43">
        <f t="shared" si="38"/>
        <v>0</v>
      </c>
      <c r="AL40" s="43">
        <f t="shared" si="38"/>
        <v>0</v>
      </c>
      <c r="AM40" s="43">
        <f t="shared" si="38"/>
        <v>0</v>
      </c>
      <c r="AN40" s="43">
        <f t="shared" si="38"/>
        <v>0</v>
      </c>
      <c r="AO40" s="43">
        <f t="shared" si="38"/>
        <v>0</v>
      </c>
      <c r="AP40" s="43">
        <f t="shared" si="38"/>
        <v>0</v>
      </c>
      <c r="AQ40" s="43">
        <f t="shared" si="38"/>
        <v>0</v>
      </c>
      <c r="AR40" s="43">
        <f t="shared" si="38"/>
        <v>0</v>
      </c>
      <c r="AS40" s="143"/>
      <c r="AT40" s="143"/>
      <c r="AU40" s="144"/>
      <c r="AV40" s="29"/>
      <c r="AW40" s="45"/>
      <c r="AX40" s="45"/>
      <c r="AY40" s="45"/>
      <c r="AZ40" s="45"/>
      <c r="BA40" s="45"/>
      <c r="BB40" s="45"/>
      <c r="BC40" s="45"/>
      <c r="BD40" s="45"/>
      <c r="BE40" s="46"/>
      <c r="BF40" s="5"/>
      <c r="BG40" s="5"/>
      <c r="BH40" s="14"/>
      <c r="BJ40" s="14"/>
    </row>
    <row r="41" spans="1:62" ht="18.75" customHeight="1">
      <c r="A41" s="114"/>
      <c r="B41" s="118" t="s">
        <v>113</v>
      </c>
      <c r="C41" s="109" t="s">
        <v>91</v>
      </c>
      <c r="D41" s="3" t="s">
        <v>9</v>
      </c>
      <c r="E41" s="42"/>
      <c r="F41" s="42">
        <v>2</v>
      </c>
      <c r="G41" s="42">
        <v>2</v>
      </c>
      <c r="H41" s="42">
        <v>2</v>
      </c>
      <c r="I41" s="42">
        <v>2</v>
      </c>
      <c r="J41" s="42">
        <v>2</v>
      </c>
      <c r="K41" s="42">
        <v>2</v>
      </c>
      <c r="L41" s="42">
        <v>2</v>
      </c>
      <c r="M41" s="42">
        <v>2</v>
      </c>
      <c r="N41" s="42">
        <v>2</v>
      </c>
      <c r="O41" s="42">
        <v>2</v>
      </c>
      <c r="P41" s="42">
        <v>2</v>
      </c>
      <c r="Q41" s="42">
        <v>2</v>
      </c>
      <c r="R41" s="75">
        <v>1</v>
      </c>
      <c r="S41" s="42"/>
      <c r="T41" s="42"/>
      <c r="U41" s="42"/>
      <c r="V41" s="42"/>
      <c r="W41" s="45">
        <f>SUM(E41:V41)</f>
        <v>25</v>
      </c>
      <c r="X41" s="45">
        <f>SUM(Y41:AT41)</f>
        <v>0</v>
      </c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143"/>
      <c r="AT41" s="143"/>
      <c r="AU41" s="144"/>
      <c r="AV41" s="29"/>
      <c r="AW41" s="45"/>
      <c r="AX41" s="45"/>
      <c r="AY41" s="45"/>
      <c r="AZ41" s="45"/>
      <c r="BA41" s="45"/>
      <c r="BB41" s="45"/>
      <c r="BC41" s="45"/>
      <c r="BD41" s="45"/>
      <c r="BE41" s="46"/>
      <c r="BF41" s="5">
        <f>X41+W41</f>
        <v>25</v>
      </c>
      <c r="BG41" s="5"/>
      <c r="BH41" s="14"/>
      <c r="BJ41" s="14"/>
    </row>
    <row r="42" spans="1:62" ht="19.5" customHeight="1">
      <c r="A42" s="114"/>
      <c r="B42" s="119"/>
      <c r="C42" s="110"/>
      <c r="D42" s="23" t="s">
        <v>10</v>
      </c>
      <c r="E42" s="17">
        <f>E41/2</f>
        <v>0</v>
      </c>
      <c r="F42" s="17">
        <f aca="true" t="shared" si="39" ref="F42:U42">F41/2</f>
        <v>1</v>
      </c>
      <c r="G42" s="17">
        <f t="shared" si="39"/>
        <v>1</v>
      </c>
      <c r="H42" s="17">
        <f t="shared" si="39"/>
        <v>1</v>
      </c>
      <c r="I42" s="17">
        <f t="shared" si="39"/>
        <v>1</v>
      </c>
      <c r="J42" s="17">
        <f t="shared" si="39"/>
        <v>1</v>
      </c>
      <c r="K42" s="17">
        <f t="shared" si="39"/>
        <v>1</v>
      </c>
      <c r="L42" s="17">
        <f t="shared" si="39"/>
        <v>1</v>
      </c>
      <c r="M42" s="17">
        <f t="shared" si="39"/>
        <v>1</v>
      </c>
      <c r="N42" s="17">
        <f t="shared" si="39"/>
        <v>1</v>
      </c>
      <c r="O42" s="17">
        <f t="shared" si="39"/>
        <v>1</v>
      </c>
      <c r="P42" s="17">
        <f t="shared" si="39"/>
        <v>1</v>
      </c>
      <c r="Q42" s="17">
        <f t="shared" si="39"/>
        <v>1</v>
      </c>
      <c r="R42" s="17">
        <f t="shared" si="39"/>
        <v>0.5</v>
      </c>
      <c r="S42" s="17">
        <f t="shared" si="39"/>
        <v>0</v>
      </c>
      <c r="T42" s="17">
        <f t="shared" si="39"/>
        <v>0</v>
      </c>
      <c r="U42" s="17">
        <f t="shared" si="39"/>
        <v>0</v>
      </c>
      <c r="V42" s="17">
        <f>V41/2</f>
        <v>0</v>
      </c>
      <c r="W42" s="45">
        <f>W41/2</f>
        <v>12.5</v>
      </c>
      <c r="X42" s="45">
        <f>X41/2</f>
        <v>0</v>
      </c>
      <c r="Y42" s="17">
        <f>Y41/2</f>
        <v>0</v>
      </c>
      <c r="Z42" s="17">
        <f aca="true" t="shared" si="40" ref="Z42:AU42">Z41/2</f>
        <v>0</v>
      </c>
      <c r="AA42" s="17">
        <f t="shared" si="40"/>
        <v>0</v>
      </c>
      <c r="AB42" s="17">
        <f t="shared" si="40"/>
        <v>0</v>
      </c>
      <c r="AC42" s="17">
        <f t="shared" si="40"/>
        <v>0</v>
      </c>
      <c r="AD42" s="17">
        <f t="shared" si="40"/>
        <v>0</v>
      </c>
      <c r="AE42" s="17">
        <f t="shared" si="40"/>
        <v>0</v>
      </c>
      <c r="AF42" s="17">
        <f t="shared" si="40"/>
        <v>0</v>
      </c>
      <c r="AG42" s="17">
        <f t="shared" si="40"/>
        <v>0</v>
      </c>
      <c r="AH42" s="17">
        <f t="shared" si="40"/>
        <v>0</v>
      </c>
      <c r="AI42" s="17">
        <f t="shared" si="40"/>
        <v>0</v>
      </c>
      <c r="AJ42" s="17">
        <f t="shared" si="40"/>
        <v>0</v>
      </c>
      <c r="AK42" s="17">
        <f t="shared" si="40"/>
        <v>0</v>
      </c>
      <c r="AL42" s="17">
        <f t="shared" si="40"/>
        <v>0</v>
      </c>
      <c r="AM42" s="17">
        <f t="shared" si="40"/>
        <v>0</v>
      </c>
      <c r="AN42" s="17">
        <f t="shared" si="40"/>
        <v>0</v>
      </c>
      <c r="AO42" s="17">
        <f t="shared" si="40"/>
        <v>0</v>
      </c>
      <c r="AP42" s="17">
        <f t="shared" si="40"/>
        <v>0</v>
      </c>
      <c r="AQ42" s="17">
        <f t="shared" si="40"/>
        <v>0</v>
      </c>
      <c r="AR42" s="17">
        <f t="shared" si="40"/>
        <v>0</v>
      </c>
      <c r="AS42" s="143"/>
      <c r="AT42" s="143"/>
      <c r="AU42" s="144"/>
      <c r="AV42" s="29"/>
      <c r="AW42" s="45"/>
      <c r="AX42" s="45"/>
      <c r="AY42" s="45"/>
      <c r="AZ42" s="45"/>
      <c r="BA42" s="45"/>
      <c r="BB42" s="45"/>
      <c r="BC42" s="45"/>
      <c r="BD42" s="45"/>
      <c r="BE42" s="46"/>
      <c r="BF42" s="5"/>
      <c r="BG42" s="5">
        <f t="shared" si="10"/>
        <v>12.5</v>
      </c>
      <c r="BH42" s="14"/>
      <c r="BJ42" s="14"/>
    </row>
    <row r="43" spans="1:62" ht="12.75" customHeight="1">
      <c r="A43" s="114"/>
      <c r="B43" s="60" t="s">
        <v>20</v>
      </c>
      <c r="C43" s="61" t="s">
        <v>78</v>
      </c>
      <c r="D43" s="3" t="s">
        <v>9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5">
        <f>SUM(E43:V43)</f>
        <v>0</v>
      </c>
      <c r="X43" s="45">
        <f>SUM(Y43:AT43)</f>
        <v>0</v>
      </c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143"/>
      <c r="AT43" s="143"/>
      <c r="AU43" s="144"/>
      <c r="AV43" s="29"/>
      <c r="AW43" s="45"/>
      <c r="AX43" s="45"/>
      <c r="AY43" s="45"/>
      <c r="AZ43" s="45"/>
      <c r="BA43" s="45"/>
      <c r="BB43" s="45"/>
      <c r="BC43" s="45"/>
      <c r="BD43" s="45"/>
      <c r="BE43" s="46"/>
      <c r="BF43" s="5">
        <f>X43+W43</f>
        <v>0</v>
      </c>
      <c r="BG43" s="5"/>
      <c r="BH43" s="14"/>
      <c r="BJ43" s="14"/>
    </row>
    <row r="44" spans="1:62" ht="12.75" customHeight="1">
      <c r="A44" s="114"/>
      <c r="B44" s="60" t="s">
        <v>21</v>
      </c>
      <c r="C44" s="61" t="s">
        <v>79</v>
      </c>
      <c r="D44" s="3" t="s">
        <v>9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>
        <v>36</v>
      </c>
      <c r="T44" s="42">
        <v>36</v>
      </c>
      <c r="U44" s="42">
        <v>36</v>
      </c>
      <c r="V44" s="75">
        <v>36</v>
      </c>
      <c r="W44" s="45">
        <f>SUM(E44:V44)</f>
        <v>144</v>
      </c>
      <c r="X44" s="45">
        <f>SUM(Y44:AU44)</f>
        <v>0</v>
      </c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143"/>
      <c r="AT44" s="143"/>
      <c r="AU44" s="144"/>
      <c r="AV44" s="29"/>
      <c r="AW44" s="45"/>
      <c r="AX44" s="45"/>
      <c r="AY44" s="45"/>
      <c r="AZ44" s="45"/>
      <c r="BA44" s="45"/>
      <c r="BB44" s="45"/>
      <c r="BC44" s="45"/>
      <c r="BD44" s="45"/>
      <c r="BE44" s="46"/>
      <c r="BF44" s="5">
        <f>X44+W44</f>
        <v>144</v>
      </c>
      <c r="BG44" s="5"/>
      <c r="BH44" s="14"/>
      <c r="BJ44" s="14"/>
    </row>
    <row r="45" spans="1:62" ht="12.75" customHeight="1">
      <c r="A45" s="114"/>
      <c r="B45" s="136" t="s">
        <v>110</v>
      </c>
      <c r="C45" s="128" t="s">
        <v>111</v>
      </c>
      <c r="D45" s="59" t="s">
        <v>9</v>
      </c>
      <c r="E45" s="43">
        <f>E47</f>
        <v>0</v>
      </c>
      <c r="F45" s="43">
        <f aca="true" t="shared" si="41" ref="F45:V45">F47</f>
        <v>0</v>
      </c>
      <c r="G45" s="43">
        <f t="shared" si="41"/>
        <v>0</v>
      </c>
      <c r="H45" s="43">
        <f t="shared" si="41"/>
        <v>0</v>
      </c>
      <c r="I45" s="43">
        <f t="shared" si="41"/>
        <v>0</v>
      </c>
      <c r="J45" s="43">
        <f t="shared" si="41"/>
        <v>0</v>
      </c>
      <c r="K45" s="43">
        <f t="shared" si="41"/>
        <v>0</v>
      </c>
      <c r="L45" s="43">
        <f t="shared" si="41"/>
        <v>0</v>
      </c>
      <c r="M45" s="43">
        <f t="shared" si="41"/>
        <v>0</v>
      </c>
      <c r="N45" s="43">
        <f t="shared" si="41"/>
        <v>0</v>
      </c>
      <c r="O45" s="43">
        <f t="shared" si="41"/>
        <v>0</v>
      </c>
      <c r="P45" s="43">
        <f t="shared" si="41"/>
        <v>0</v>
      </c>
      <c r="Q45" s="43">
        <f t="shared" si="41"/>
        <v>0</v>
      </c>
      <c r="R45" s="43">
        <f t="shared" si="41"/>
        <v>0</v>
      </c>
      <c r="S45" s="43">
        <f t="shared" si="41"/>
        <v>0</v>
      </c>
      <c r="T45" s="43">
        <f t="shared" si="41"/>
        <v>0</v>
      </c>
      <c r="U45" s="43">
        <f t="shared" si="41"/>
        <v>0</v>
      </c>
      <c r="V45" s="43">
        <f t="shared" si="41"/>
        <v>0</v>
      </c>
      <c r="W45" s="45">
        <f>SUM(E45:V45)</f>
        <v>0</v>
      </c>
      <c r="X45" s="142">
        <f>SUM(Y45:AU45)</f>
        <v>104</v>
      </c>
      <c r="Y45" s="43">
        <f>Y47</f>
        <v>14</v>
      </c>
      <c r="Z45" s="43">
        <f aca="true" t="shared" si="42" ref="Z45:AU45">Z47</f>
        <v>14</v>
      </c>
      <c r="AA45" s="43">
        <f t="shared" si="42"/>
        <v>14</v>
      </c>
      <c r="AB45" s="43">
        <f t="shared" si="42"/>
        <v>14</v>
      </c>
      <c r="AC45" s="43">
        <f t="shared" si="42"/>
        <v>14</v>
      </c>
      <c r="AD45" s="43">
        <f t="shared" si="42"/>
        <v>12</v>
      </c>
      <c r="AE45" s="43">
        <f t="shared" si="42"/>
        <v>12</v>
      </c>
      <c r="AF45" s="43">
        <f t="shared" si="42"/>
        <v>10</v>
      </c>
      <c r="AG45" s="43">
        <f t="shared" si="42"/>
        <v>0</v>
      </c>
      <c r="AH45" s="43">
        <f t="shared" si="42"/>
        <v>0</v>
      </c>
      <c r="AI45" s="43">
        <f t="shared" si="42"/>
        <v>0</v>
      </c>
      <c r="AJ45" s="43">
        <f t="shared" si="42"/>
        <v>0</v>
      </c>
      <c r="AK45" s="43">
        <f t="shared" si="42"/>
        <v>0</v>
      </c>
      <c r="AL45" s="43">
        <f t="shared" si="42"/>
        <v>0</v>
      </c>
      <c r="AM45" s="43">
        <f t="shared" si="42"/>
        <v>0</v>
      </c>
      <c r="AN45" s="43">
        <f t="shared" si="42"/>
        <v>0</v>
      </c>
      <c r="AO45" s="43">
        <f t="shared" si="42"/>
        <v>0</v>
      </c>
      <c r="AP45" s="43">
        <f t="shared" si="42"/>
        <v>0</v>
      </c>
      <c r="AQ45" s="43">
        <f t="shared" si="42"/>
        <v>0</v>
      </c>
      <c r="AR45" s="43">
        <f t="shared" si="42"/>
        <v>0</v>
      </c>
      <c r="AS45" s="143"/>
      <c r="AT45" s="143"/>
      <c r="AU45" s="143"/>
      <c r="AV45" s="29"/>
      <c r="AW45" s="45"/>
      <c r="AX45" s="45"/>
      <c r="AY45" s="45"/>
      <c r="AZ45" s="45"/>
      <c r="BA45" s="45"/>
      <c r="BB45" s="45"/>
      <c r="BC45" s="45"/>
      <c r="BD45" s="45"/>
      <c r="BE45" s="46"/>
      <c r="BF45" s="5"/>
      <c r="BG45" s="5"/>
      <c r="BH45" s="14"/>
      <c r="BJ45" s="14"/>
    </row>
    <row r="46" spans="1:62" ht="12.75" customHeight="1">
      <c r="A46" s="114"/>
      <c r="B46" s="137"/>
      <c r="C46" s="129"/>
      <c r="D46" s="59" t="s">
        <v>10</v>
      </c>
      <c r="E46" s="43">
        <f>E48</f>
        <v>0</v>
      </c>
      <c r="F46" s="43">
        <f aca="true" t="shared" si="43" ref="F46:V46">F48</f>
        <v>0</v>
      </c>
      <c r="G46" s="43">
        <f t="shared" si="43"/>
        <v>0</v>
      </c>
      <c r="H46" s="43">
        <f t="shared" si="43"/>
        <v>0</v>
      </c>
      <c r="I46" s="43">
        <f t="shared" si="43"/>
        <v>0</v>
      </c>
      <c r="J46" s="43">
        <f t="shared" si="43"/>
        <v>0</v>
      </c>
      <c r="K46" s="43">
        <f t="shared" si="43"/>
        <v>0</v>
      </c>
      <c r="L46" s="43">
        <f t="shared" si="43"/>
        <v>0</v>
      </c>
      <c r="M46" s="43">
        <f t="shared" si="43"/>
        <v>0</v>
      </c>
      <c r="N46" s="43">
        <f t="shared" si="43"/>
        <v>0</v>
      </c>
      <c r="O46" s="43">
        <f t="shared" si="43"/>
        <v>0</v>
      </c>
      <c r="P46" s="43">
        <f t="shared" si="43"/>
        <v>0</v>
      </c>
      <c r="Q46" s="43">
        <f t="shared" si="43"/>
        <v>0</v>
      </c>
      <c r="R46" s="43">
        <f t="shared" si="43"/>
        <v>0</v>
      </c>
      <c r="S46" s="43">
        <f t="shared" si="43"/>
        <v>0</v>
      </c>
      <c r="T46" s="43">
        <f t="shared" si="43"/>
        <v>0</v>
      </c>
      <c r="U46" s="43">
        <f t="shared" si="43"/>
        <v>0</v>
      </c>
      <c r="V46" s="43">
        <f t="shared" si="43"/>
        <v>0</v>
      </c>
      <c r="W46" s="45">
        <f>W45/2</f>
        <v>0</v>
      </c>
      <c r="X46" s="45">
        <f>X45/2</f>
        <v>52</v>
      </c>
      <c r="Y46" s="43">
        <f>Y48</f>
        <v>7</v>
      </c>
      <c r="Z46" s="43">
        <f aca="true" t="shared" si="44" ref="Z46:AU46">Z48</f>
        <v>7</v>
      </c>
      <c r="AA46" s="43">
        <f t="shared" si="44"/>
        <v>7</v>
      </c>
      <c r="AB46" s="43">
        <f t="shared" si="44"/>
        <v>7</v>
      </c>
      <c r="AC46" s="43">
        <f t="shared" si="44"/>
        <v>7</v>
      </c>
      <c r="AD46" s="43">
        <f t="shared" si="44"/>
        <v>6</v>
      </c>
      <c r="AE46" s="43">
        <f t="shared" si="44"/>
        <v>6</v>
      </c>
      <c r="AF46" s="43">
        <f t="shared" si="44"/>
        <v>5</v>
      </c>
      <c r="AG46" s="43">
        <f t="shared" si="44"/>
        <v>0</v>
      </c>
      <c r="AH46" s="43">
        <f t="shared" si="44"/>
        <v>0</v>
      </c>
      <c r="AI46" s="43">
        <f t="shared" si="44"/>
        <v>0</v>
      </c>
      <c r="AJ46" s="43">
        <f t="shared" si="44"/>
        <v>0</v>
      </c>
      <c r="AK46" s="43">
        <f t="shared" si="44"/>
        <v>0</v>
      </c>
      <c r="AL46" s="43">
        <f t="shared" si="44"/>
        <v>0</v>
      </c>
      <c r="AM46" s="43">
        <f t="shared" si="44"/>
        <v>0</v>
      </c>
      <c r="AN46" s="43">
        <f t="shared" si="44"/>
        <v>0</v>
      </c>
      <c r="AO46" s="43">
        <f t="shared" si="44"/>
        <v>0</v>
      </c>
      <c r="AP46" s="43">
        <f t="shared" si="44"/>
        <v>0</v>
      </c>
      <c r="AQ46" s="43">
        <f t="shared" si="44"/>
        <v>0</v>
      </c>
      <c r="AR46" s="43">
        <f t="shared" si="44"/>
        <v>0</v>
      </c>
      <c r="AS46" s="143"/>
      <c r="AT46" s="143"/>
      <c r="AU46" s="143"/>
      <c r="AV46" s="29"/>
      <c r="AW46" s="45"/>
      <c r="AX46" s="45"/>
      <c r="AY46" s="45"/>
      <c r="AZ46" s="45"/>
      <c r="BA46" s="45"/>
      <c r="BB46" s="45"/>
      <c r="BC46" s="45"/>
      <c r="BD46" s="45"/>
      <c r="BE46" s="46"/>
      <c r="BF46" s="5"/>
      <c r="BG46" s="5"/>
      <c r="BH46" s="14"/>
      <c r="BJ46" s="14"/>
    </row>
    <row r="47" spans="1:62" ht="12.75" customHeight="1">
      <c r="A47" s="114"/>
      <c r="B47" s="138" t="s">
        <v>112</v>
      </c>
      <c r="C47" s="140" t="s">
        <v>114</v>
      </c>
      <c r="D47" s="3" t="s">
        <v>9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5">
        <f>SUM(E47:V47)</f>
        <v>0</v>
      </c>
      <c r="X47" s="45">
        <f>SUM(Y47:AU47)</f>
        <v>104</v>
      </c>
      <c r="Y47" s="42">
        <v>14</v>
      </c>
      <c r="Z47" s="42">
        <v>14</v>
      </c>
      <c r="AA47" s="42">
        <v>14</v>
      </c>
      <c r="AB47" s="42">
        <v>14</v>
      </c>
      <c r="AC47" s="42">
        <v>14</v>
      </c>
      <c r="AD47" s="42">
        <v>12</v>
      </c>
      <c r="AE47" s="42">
        <v>12</v>
      </c>
      <c r="AF47" s="142">
        <v>10</v>
      </c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143"/>
      <c r="AT47" s="143"/>
      <c r="AU47" s="144"/>
      <c r="AV47" s="29"/>
      <c r="AW47" s="45"/>
      <c r="AX47" s="45"/>
      <c r="AY47" s="45"/>
      <c r="AZ47" s="45"/>
      <c r="BA47" s="45"/>
      <c r="BB47" s="45"/>
      <c r="BC47" s="45"/>
      <c r="BD47" s="45"/>
      <c r="BE47" s="46"/>
      <c r="BF47" s="5">
        <f>X47+W47</f>
        <v>104</v>
      </c>
      <c r="BG47" s="5"/>
      <c r="BH47" s="14"/>
      <c r="BJ47" s="14"/>
    </row>
    <row r="48" spans="1:62" ht="12.75" customHeight="1">
      <c r="A48" s="114"/>
      <c r="B48" s="139"/>
      <c r="C48" s="141"/>
      <c r="D48" s="40" t="s">
        <v>10</v>
      </c>
      <c r="E48" s="41">
        <f>E47/2</f>
        <v>0</v>
      </c>
      <c r="F48" s="41">
        <f aca="true" t="shared" si="45" ref="F48:V48">F47/2</f>
        <v>0</v>
      </c>
      <c r="G48" s="41">
        <f t="shared" si="45"/>
        <v>0</v>
      </c>
      <c r="H48" s="41">
        <f t="shared" si="45"/>
        <v>0</v>
      </c>
      <c r="I48" s="41">
        <f t="shared" si="45"/>
        <v>0</v>
      </c>
      <c r="J48" s="41">
        <f t="shared" si="45"/>
        <v>0</v>
      </c>
      <c r="K48" s="41">
        <f t="shared" si="45"/>
        <v>0</v>
      </c>
      <c r="L48" s="41">
        <f t="shared" si="45"/>
        <v>0</v>
      </c>
      <c r="M48" s="41">
        <f t="shared" si="45"/>
        <v>0</v>
      </c>
      <c r="N48" s="41">
        <f t="shared" si="45"/>
        <v>0</v>
      </c>
      <c r="O48" s="41">
        <f t="shared" si="45"/>
        <v>0</v>
      </c>
      <c r="P48" s="41">
        <f t="shared" si="45"/>
        <v>0</v>
      </c>
      <c r="Q48" s="41">
        <f t="shared" si="45"/>
        <v>0</v>
      </c>
      <c r="R48" s="41">
        <f t="shared" si="45"/>
        <v>0</v>
      </c>
      <c r="S48" s="41">
        <f t="shared" si="45"/>
        <v>0</v>
      </c>
      <c r="T48" s="41">
        <f t="shared" si="45"/>
        <v>0</v>
      </c>
      <c r="U48" s="41">
        <f t="shared" si="45"/>
        <v>0</v>
      </c>
      <c r="V48" s="41">
        <f t="shared" si="45"/>
        <v>0</v>
      </c>
      <c r="W48" s="45">
        <f>W47/2</f>
        <v>0</v>
      </c>
      <c r="X48" s="45">
        <f>X47/2</f>
        <v>52</v>
      </c>
      <c r="Y48" s="41">
        <f>Y47/2</f>
        <v>7</v>
      </c>
      <c r="Z48" s="41">
        <f aca="true" t="shared" si="46" ref="Z48:AR48">Z47/2</f>
        <v>7</v>
      </c>
      <c r="AA48" s="41">
        <f t="shared" si="46"/>
        <v>7</v>
      </c>
      <c r="AB48" s="41">
        <f t="shared" si="46"/>
        <v>7</v>
      </c>
      <c r="AC48" s="41">
        <f t="shared" si="46"/>
        <v>7</v>
      </c>
      <c r="AD48" s="41">
        <f t="shared" si="46"/>
        <v>6</v>
      </c>
      <c r="AE48" s="41">
        <f t="shared" si="46"/>
        <v>6</v>
      </c>
      <c r="AF48" s="41">
        <f t="shared" si="46"/>
        <v>5</v>
      </c>
      <c r="AG48" s="41">
        <f t="shared" si="46"/>
        <v>0</v>
      </c>
      <c r="AH48" s="41">
        <f t="shared" si="46"/>
        <v>0</v>
      </c>
      <c r="AI48" s="41">
        <f t="shared" si="46"/>
        <v>0</v>
      </c>
      <c r="AJ48" s="41">
        <f t="shared" si="46"/>
        <v>0</v>
      </c>
      <c r="AK48" s="41">
        <f t="shared" si="46"/>
        <v>0</v>
      </c>
      <c r="AL48" s="41">
        <f t="shared" si="46"/>
        <v>0</v>
      </c>
      <c r="AM48" s="41">
        <f t="shared" si="46"/>
        <v>0</v>
      </c>
      <c r="AN48" s="41">
        <f t="shared" si="46"/>
        <v>0</v>
      </c>
      <c r="AO48" s="41">
        <f t="shared" si="46"/>
        <v>0</v>
      </c>
      <c r="AP48" s="41">
        <f t="shared" si="46"/>
        <v>0</v>
      </c>
      <c r="AQ48" s="41">
        <f t="shared" si="46"/>
        <v>0</v>
      </c>
      <c r="AR48" s="41">
        <f t="shared" si="46"/>
        <v>0</v>
      </c>
      <c r="AS48" s="143"/>
      <c r="AT48" s="143"/>
      <c r="AU48" s="144"/>
      <c r="AV48" s="29"/>
      <c r="AW48" s="45"/>
      <c r="AX48" s="45"/>
      <c r="AY48" s="45"/>
      <c r="AZ48" s="45"/>
      <c r="BA48" s="45"/>
      <c r="BB48" s="45"/>
      <c r="BC48" s="45"/>
      <c r="BD48" s="45"/>
      <c r="BE48" s="46"/>
      <c r="BF48" s="5"/>
      <c r="BG48" s="5">
        <f t="shared" si="10"/>
        <v>52</v>
      </c>
      <c r="BH48" s="14"/>
      <c r="BJ48" s="14"/>
    </row>
    <row r="49" spans="1:62" ht="12.75" customHeight="1">
      <c r="A49" s="114"/>
      <c r="B49" s="60" t="s">
        <v>115</v>
      </c>
      <c r="C49" s="61" t="s">
        <v>78</v>
      </c>
      <c r="D49" s="3" t="s">
        <v>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5">
        <f>SUM(E49:V49)</f>
        <v>0</v>
      </c>
      <c r="X49" s="45">
        <f>SUM(Y49:AU49)</f>
        <v>144</v>
      </c>
      <c r="Y49" s="42"/>
      <c r="Z49" s="42"/>
      <c r="AA49" s="42"/>
      <c r="AB49" s="42"/>
      <c r="AC49" s="42"/>
      <c r="AD49" s="42"/>
      <c r="AE49" s="42"/>
      <c r="AF49" s="42"/>
      <c r="AG49" s="42">
        <v>36</v>
      </c>
      <c r="AH49" s="42">
        <v>36</v>
      </c>
      <c r="AI49" s="42">
        <v>36</v>
      </c>
      <c r="AJ49" s="75">
        <v>36</v>
      </c>
      <c r="AK49" s="42"/>
      <c r="AL49" s="42"/>
      <c r="AM49" s="42"/>
      <c r="AN49" s="42"/>
      <c r="AO49" s="42"/>
      <c r="AP49" s="42"/>
      <c r="AQ49" s="42"/>
      <c r="AR49" s="42"/>
      <c r="AS49" s="143"/>
      <c r="AT49" s="143"/>
      <c r="AU49" s="144"/>
      <c r="AV49" s="29"/>
      <c r="AW49" s="45"/>
      <c r="AX49" s="45"/>
      <c r="AY49" s="45"/>
      <c r="AZ49" s="45"/>
      <c r="BA49" s="45"/>
      <c r="BB49" s="45"/>
      <c r="BC49" s="45"/>
      <c r="BD49" s="45"/>
      <c r="BE49" s="46"/>
      <c r="BF49" s="5">
        <f>X49+W49</f>
        <v>144</v>
      </c>
      <c r="BG49" s="5"/>
      <c r="BH49" s="14"/>
      <c r="BJ49" s="14"/>
    </row>
    <row r="50" spans="1:62" ht="12.75" customHeight="1">
      <c r="A50" s="114"/>
      <c r="B50" s="60" t="s">
        <v>116</v>
      </c>
      <c r="C50" s="61" t="s">
        <v>79</v>
      </c>
      <c r="D50" s="3" t="s">
        <v>9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5">
        <f>SUM(E50:V50)</f>
        <v>0</v>
      </c>
      <c r="X50" s="45">
        <f>SUM(Y50:AU50)</f>
        <v>288</v>
      </c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>
        <v>36</v>
      </c>
      <c r="AL50" s="42">
        <v>36</v>
      </c>
      <c r="AM50" s="42">
        <v>36</v>
      </c>
      <c r="AN50" s="42">
        <v>36</v>
      </c>
      <c r="AO50" s="42">
        <v>36</v>
      </c>
      <c r="AP50" s="42">
        <v>36</v>
      </c>
      <c r="AQ50" s="42">
        <v>36</v>
      </c>
      <c r="AR50" s="75">
        <v>36</v>
      </c>
      <c r="AS50" s="143"/>
      <c r="AT50" s="143"/>
      <c r="AU50" s="144"/>
      <c r="AV50" s="29"/>
      <c r="AW50" s="45"/>
      <c r="AX50" s="45"/>
      <c r="AY50" s="45"/>
      <c r="AZ50" s="45"/>
      <c r="BA50" s="45"/>
      <c r="BB50" s="45"/>
      <c r="BC50" s="45"/>
      <c r="BD50" s="45"/>
      <c r="BE50" s="46"/>
      <c r="BF50" s="5">
        <f>X50+W50</f>
        <v>288</v>
      </c>
      <c r="BG50" s="5"/>
      <c r="BH50" s="14"/>
      <c r="BJ50" s="14"/>
    </row>
    <row r="51" spans="1:62" ht="12.75" customHeight="1">
      <c r="A51" s="114"/>
      <c r="B51" s="132" t="s">
        <v>117</v>
      </c>
      <c r="C51" s="134" t="s">
        <v>35</v>
      </c>
      <c r="D51" s="3" t="s">
        <v>9</v>
      </c>
      <c r="E51" s="42"/>
      <c r="F51" s="42"/>
      <c r="G51" s="42"/>
      <c r="H51" s="42"/>
      <c r="I51" s="42"/>
      <c r="J51" s="42"/>
      <c r="K51" s="42">
        <v>4</v>
      </c>
      <c r="L51" s="42">
        <v>4</v>
      </c>
      <c r="M51" s="42">
        <v>2</v>
      </c>
      <c r="N51" s="42">
        <v>2</v>
      </c>
      <c r="O51" s="42">
        <v>2</v>
      </c>
      <c r="P51" s="42">
        <v>2</v>
      </c>
      <c r="Q51" s="42">
        <v>2</v>
      </c>
      <c r="R51" s="42">
        <v>2</v>
      </c>
      <c r="S51" s="42"/>
      <c r="T51" s="42"/>
      <c r="U51" s="42"/>
      <c r="V51" s="42"/>
      <c r="W51" s="45">
        <f>SUM(E51:V51)</f>
        <v>20</v>
      </c>
      <c r="X51" s="45">
        <f>SUM(Y51:AU51)</f>
        <v>19</v>
      </c>
      <c r="Y51" s="42">
        <v>2</v>
      </c>
      <c r="Z51" s="42">
        <v>2</v>
      </c>
      <c r="AA51" s="42">
        <v>2</v>
      </c>
      <c r="AB51" s="42">
        <v>2</v>
      </c>
      <c r="AC51" s="42">
        <v>2</v>
      </c>
      <c r="AD51" s="42">
        <v>2</v>
      </c>
      <c r="AE51" s="42">
        <v>2</v>
      </c>
      <c r="AF51" s="75">
        <v>5</v>
      </c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143"/>
      <c r="AT51" s="143"/>
      <c r="AU51" s="144"/>
      <c r="AV51" s="29"/>
      <c r="AW51" s="45"/>
      <c r="AX51" s="45"/>
      <c r="AY51" s="45"/>
      <c r="AZ51" s="45"/>
      <c r="BA51" s="45"/>
      <c r="BB51" s="45"/>
      <c r="BC51" s="45"/>
      <c r="BD51" s="45"/>
      <c r="BE51" s="46"/>
      <c r="BF51" s="5">
        <f>X51+W51</f>
        <v>39</v>
      </c>
      <c r="BG51" s="5"/>
      <c r="BH51" s="14"/>
      <c r="BJ51" s="14"/>
    </row>
    <row r="52" spans="1:62" ht="12.75" customHeight="1">
      <c r="A52" s="114"/>
      <c r="B52" s="133"/>
      <c r="C52" s="135"/>
      <c r="D52" s="40" t="s">
        <v>10</v>
      </c>
      <c r="E52" s="41">
        <f>E51/2</f>
        <v>0</v>
      </c>
      <c r="F52" s="41">
        <f aca="true" t="shared" si="47" ref="F52:V52">F51/2</f>
        <v>0</v>
      </c>
      <c r="G52" s="41">
        <f t="shared" si="47"/>
        <v>0</v>
      </c>
      <c r="H52" s="41">
        <f t="shared" si="47"/>
        <v>0</v>
      </c>
      <c r="I52" s="41">
        <f t="shared" si="47"/>
        <v>0</v>
      </c>
      <c r="J52" s="41">
        <f t="shared" si="47"/>
        <v>0</v>
      </c>
      <c r="K52" s="41">
        <f t="shared" si="47"/>
        <v>2</v>
      </c>
      <c r="L52" s="41">
        <f t="shared" si="47"/>
        <v>2</v>
      </c>
      <c r="M52" s="41">
        <f t="shared" si="47"/>
        <v>1</v>
      </c>
      <c r="N52" s="41">
        <f t="shared" si="47"/>
        <v>1</v>
      </c>
      <c r="O52" s="41">
        <f t="shared" si="47"/>
        <v>1</v>
      </c>
      <c r="P52" s="41">
        <f t="shared" si="47"/>
        <v>1</v>
      </c>
      <c r="Q52" s="41">
        <f t="shared" si="47"/>
        <v>1</v>
      </c>
      <c r="R52" s="41">
        <f t="shared" si="47"/>
        <v>1</v>
      </c>
      <c r="S52" s="41">
        <f t="shared" si="47"/>
        <v>0</v>
      </c>
      <c r="T52" s="41">
        <f t="shared" si="47"/>
        <v>0</v>
      </c>
      <c r="U52" s="41">
        <f t="shared" si="47"/>
        <v>0</v>
      </c>
      <c r="V52" s="41">
        <f t="shared" si="47"/>
        <v>0</v>
      </c>
      <c r="W52" s="45">
        <f>W51/2</f>
        <v>10</v>
      </c>
      <c r="X52" s="45">
        <f>X51/2</f>
        <v>9.5</v>
      </c>
      <c r="Y52" s="41">
        <f>Y51/2</f>
        <v>1</v>
      </c>
      <c r="Z52" s="41">
        <f aca="true" t="shared" si="48" ref="Z52:AR52">Z51/2</f>
        <v>1</v>
      </c>
      <c r="AA52" s="41">
        <f t="shared" si="48"/>
        <v>1</v>
      </c>
      <c r="AB52" s="41">
        <f t="shared" si="48"/>
        <v>1</v>
      </c>
      <c r="AC52" s="41">
        <f t="shared" si="48"/>
        <v>1</v>
      </c>
      <c r="AD52" s="41">
        <f t="shared" si="48"/>
        <v>1</v>
      </c>
      <c r="AE52" s="41">
        <f t="shared" si="48"/>
        <v>1</v>
      </c>
      <c r="AF52" s="41">
        <f t="shared" si="48"/>
        <v>2.5</v>
      </c>
      <c r="AG52" s="41">
        <f t="shared" si="48"/>
        <v>0</v>
      </c>
      <c r="AH52" s="41">
        <f t="shared" si="48"/>
        <v>0</v>
      </c>
      <c r="AI52" s="41">
        <f t="shared" si="48"/>
        <v>0</v>
      </c>
      <c r="AJ52" s="41">
        <f t="shared" si="48"/>
        <v>0</v>
      </c>
      <c r="AK52" s="41">
        <f t="shared" si="48"/>
        <v>0</v>
      </c>
      <c r="AL52" s="41">
        <f t="shared" si="48"/>
        <v>0</v>
      </c>
      <c r="AM52" s="41">
        <f t="shared" si="48"/>
        <v>0</v>
      </c>
      <c r="AN52" s="41">
        <f t="shared" si="48"/>
        <v>0</v>
      </c>
      <c r="AO52" s="41">
        <f t="shared" si="48"/>
        <v>0</v>
      </c>
      <c r="AP52" s="41">
        <f t="shared" si="48"/>
        <v>0</v>
      </c>
      <c r="AQ52" s="41">
        <f t="shared" si="48"/>
        <v>0</v>
      </c>
      <c r="AR52" s="41">
        <f t="shared" si="48"/>
        <v>0</v>
      </c>
      <c r="AS52" s="143"/>
      <c r="AT52" s="143"/>
      <c r="AU52" s="144"/>
      <c r="AV52" s="29"/>
      <c r="AW52" s="45"/>
      <c r="AX52" s="45"/>
      <c r="AY52" s="45"/>
      <c r="AZ52" s="45"/>
      <c r="BA52" s="45"/>
      <c r="BB52" s="45"/>
      <c r="BC52" s="45"/>
      <c r="BD52" s="45"/>
      <c r="BE52" s="46"/>
      <c r="BF52" s="5"/>
      <c r="BG52" s="5">
        <f t="shared" si="10"/>
        <v>19.5</v>
      </c>
      <c r="BH52" s="14"/>
      <c r="BJ52" s="14"/>
    </row>
    <row r="53" spans="1:62" ht="12.75" customHeight="1">
      <c r="A53" s="114"/>
      <c r="B53" s="121" t="s">
        <v>13</v>
      </c>
      <c r="C53" s="121"/>
      <c r="D53" s="121"/>
      <c r="E53" s="5">
        <f>E51+E50+E49+E47+E44+E43+E41+E29+E11</f>
        <v>2</v>
      </c>
      <c r="F53" s="5">
        <f aca="true" t="shared" si="49" ref="F53:V53">F51+F50+F49+F47+F44+F43+F41+F29+F11</f>
        <v>34</v>
      </c>
      <c r="G53" s="5">
        <f t="shared" si="49"/>
        <v>34</v>
      </c>
      <c r="H53" s="5">
        <f t="shared" si="49"/>
        <v>34</v>
      </c>
      <c r="I53" s="5">
        <f t="shared" si="49"/>
        <v>34</v>
      </c>
      <c r="J53" s="5">
        <f t="shared" si="49"/>
        <v>34</v>
      </c>
      <c r="K53" s="5">
        <f t="shared" si="49"/>
        <v>34</v>
      </c>
      <c r="L53" s="5">
        <f t="shared" si="49"/>
        <v>34</v>
      </c>
      <c r="M53" s="5">
        <f t="shared" si="49"/>
        <v>34</v>
      </c>
      <c r="N53" s="5">
        <f t="shared" si="49"/>
        <v>34</v>
      </c>
      <c r="O53" s="5">
        <f t="shared" si="49"/>
        <v>34</v>
      </c>
      <c r="P53" s="5">
        <f t="shared" si="49"/>
        <v>34</v>
      </c>
      <c r="Q53" s="5">
        <f t="shared" si="49"/>
        <v>32</v>
      </c>
      <c r="R53" s="5">
        <f t="shared" si="49"/>
        <v>23</v>
      </c>
      <c r="S53" s="5">
        <f t="shared" si="49"/>
        <v>36</v>
      </c>
      <c r="T53" s="5">
        <f t="shared" si="49"/>
        <v>36</v>
      </c>
      <c r="U53" s="5">
        <f t="shared" si="49"/>
        <v>36</v>
      </c>
      <c r="V53" s="5">
        <f t="shared" si="49"/>
        <v>36</v>
      </c>
      <c r="W53" s="45">
        <f>SUM(E53:V53)</f>
        <v>575</v>
      </c>
      <c r="X53" s="45">
        <f>SUM(Y53:AU53)</f>
        <v>718</v>
      </c>
      <c r="Y53" s="5">
        <f>Y51+Y50+Y49+Y47+Y39+Y29+Y11</f>
        <v>36</v>
      </c>
      <c r="Z53" s="5">
        <f>Z51+Z50+Z49+Z47+Z39+Z29+Z11</f>
        <v>36</v>
      </c>
      <c r="AA53" s="5">
        <f>AA51+AA50+AA49+AA47+AA39+AA29+AA11</f>
        <v>36</v>
      </c>
      <c r="AB53" s="5">
        <f>AB51+AB50+AB49+AB47+AB39+AB29+AB11</f>
        <v>36</v>
      </c>
      <c r="AC53" s="5">
        <f>AC51+AC50+AC49+AC47+AC39+AC29+AC11</f>
        <v>36</v>
      </c>
      <c r="AD53" s="5">
        <f>AD51+AD50+AD49+AD47+AD39+AD29+AD11</f>
        <v>34</v>
      </c>
      <c r="AE53" s="5">
        <f>AE51+AE50+AE49+AE47+AE39+AE29+AE11</f>
        <v>36</v>
      </c>
      <c r="AF53" s="5">
        <f>AF51+AF50+AF49+AF47+AF39+AF29+AF11</f>
        <v>36</v>
      </c>
      <c r="AG53" s="5">
        <f>AG51+AG50+AG49+AG47+AG39+AG29+AG11</f>
        <v>36</v>
      </c>
      <c r="AH53" s="5">
        <f>AH51+AH50+AH49+AH47+AH39+AH29+AH11</f>
        <v>36</v>
      </c>
      <c r="AI53" s="5">
        <f>AI51+AI50+AI49+AI47+AI39+AI29+AI11</f>
        <v>36</v>
      </c>
      <c r="AJ53" s="5">
        <f>AJ51+AJ50+AJ49+AJ47+AJ39+AJ29+AJ11</f>
        <v>36</v>
      </c>
      <c r="AK53" s="5">
        <f>AK51+AK50+AK49+AK47+AK39+AK29+AK11</f>
        <v>36</v>
      </c>
      <c r="AL53" s="5">
        <f>AL51+AL50+AL49+AL47+AL39+AL29+AL11</f>
        <v>36</v>
      </c>
      <c r="AM53" s="5">
        <f>AM51+AM50+AM49+AM47+AM39+AM29+AM11</f>
        <v>36</v>
      </c>
      <c r="AN53" s="5">
        <f>AN51+AN50+AN49+AN47+AN39+AN29+AN11</f>
        <v>36</v>
      </c>
      <c r="AO53" s="5">
        <f>AO51+AO50+AO49+AO47+AO39+AO29+AO11</f>
        <v>36</v>
      </c>
      <c r="AP53" s="5">
        <f>AP51+AP50+AP49+AP47+AP39+AP29+AP11</f>
        <v>36</v>
      </c>
      <c r="AQ53" s="5">
        <f>AQ51+AQ50+AQ49+AQ47+AQ39+AQ29+AQ11</f>
        <v>36</v>
      </c>
      <c r="AR53" s="5">
        <f>AR51+AR50+AR49+AR47+AR39+AR29+AR11</f>
        <v>36</v>
      </c>
      <c r="AS53" s="143"/>
      <c r="AT53" s="143"/>
      <c r="AU53" s="143"/>
      <c r="AV53" s="29"/>
      <c r="AW53" s="45"/>
      <c r="AX53" s="45"/>
      <c r="AY53" s="45"/>
      <c r="AZ53" s="45"/>
      <c r="BA53" s="45"/>
      <c r="BB53" s="45"/>
      <c r="BC53" s="45"/>
      <c r="BD53" s="45"/>
      <c r="BE53" s="46"/>
      <c r="BF53" s="13">
        <f>BF51+BF47+BF41+BF37+BF35+BF33+BF31+BF27+BF25+BF23+BF21+BF19+BF17+BF15+BF13</f>
        <v>717</v>
      </c>
      <c r="BG53" s="5">
        <f>SUM(BG14:BG52)</f>
        <v>358.5</v>
      </c>
      <c r="BH53" s="14"/>
      <c r="BJ53" s="14"/>
    </row>
    <row r="54" spans="1:62" ht="12.75" customHeight="1">
      <c r="A54" s="114"/>
      <c r="B54" s="100" t="s">
        <v>14</v>
      </c>
      <c r="C54" s="100"/>
      <c r="D54" s="100"/>
      <c r="E54" s="5">
        <f aca="true" t="shared" si="50" ref="E54:V54">E42+E30+E12</f>
        <v>1</v>
      </c>
      <c r="F54" s="5">
        <f t="shared" si="50"/>
        <v>17</v>
      </c>
      <c r="G54" s="5">
        <f t="shared" si="50"/>
        <v>17</v>
      </c>
      <c r="H54" s="5">
        <f t="shared" si="50"/>
        <v>17</v>
      </c>
      <c r="I54" s="5">
        <f t="shared" si="50"/>
        <v>17</v>
      </c>
      <c r="J54" s="5">
        <f t="shared" si="50"/>
        <v>17</v>
      </c>
      <c r="K54" s="5">
        <f t="shared" si="50"/>
        <v>15</v>
      </c>
      <c r="L54" s="5">
        <f t="shared" si="50"/>
        <v>15</v>
      </c>
      <c r="M54" s="5">
        <f t="shared" si="50"/>
        <v>16</v>
      </c>
      <c r="N54" s="5">
        <f t="shared" si="50"/>
        <v>16</v>
      </c>
      <c r="O54" s="5">
        <f t="shared" si="50"/>
        <v>16</v>
      </c>
      <c r="P54" s="5">
        <f t="shared" si="50"/>
        <v>16</v>
      </c>
      <c r="Q54" s="5">
        <f t="shared" si="50"/>
        <v>15</v>
      </c>
      <c r="R54" s="5">
        <f t="shared" si="50"/>
        <v>10.5</v>
      </c>
      <c r="S54" s="5">
        <f t="shared" si="50"/>
        <v>0</v>
      </c>
      <c r="T54" s="5">
        <f t="shared" si="50"/>
        <v>0</v>
      </c>
      <c r="U54" s="5">
        <f t="shared" si="50"/>
        <v>0</v>
      </c>
      <c r="V54" s="5">
        <f t="shared" si="50"/>
        <v>0</v>
      </c>
      <c r="W54" s="53">
        <f>W53/2</f>
        <v>287.5</v>
      </c>
      <c r="X54" s="45">
        <f>X53/2</f>
        <v>359</v>
      </c>
      <c r="Y54" s="5">
        <f aca="true" t="shared" si="51" ref="Y54:AU54">Y42+Y30+Y12</f>
        <v>10</v>
      </c>
      <c r="Z54" s="5">
        <f t="shared" si="51"/>
        <v>10</v>
      </c>
      <c r="AA54" s="5">
        <f t="shared" si="51"/>
        <v>10</v>
      </c>
      <c r="AB54" s="5">
        <f t="shared" si="51"/>
        <v>10</v>
      </c>
      <c r="AC54" s="5">
        <f t="shared" si="51"/>
        <v>10</v>
      </c>
      <c r="AD54" s="5">
        <f t="shared" si="51"/>
        <v>10</v>
      </c>
      <c r="AE54" s="5">
        <f t="shared" si="51"/>
        <v>11</v>
      </c>
      <c r="AF54" s="5">
        <f t="shared" si="51"/>
        <v>10.5</v>
      </c>
      <c r="AG54" s="5">
        <f t="shared" si="51"/>
        <v>0</v>
      </c>
      <c r="AH54" s="5">
        <f t="shared" si="51"/>
        <v>0</v>
      </c>
      <c r="AI54" s="5">
        <f t="shared" si="51"/>
        <v>0</v>
      </c>
      <c r="AJ54" s="5">
        <f t="shared" si="51"/>
        <v>0</v>
      </c>
      <c r="AK54" s="5">
        <f t="shared" si="51"/>
        <v>0</v>
      </c>
      <c r="AL54" s="5">
        <f t="shared" si="51"/>
        <v>0</v>
      </c>
      <c r="AM54" s="5">
        <f t="shared" si="51"/>
        <v>0</v>
      </c>
      <c r="AN54" s="5">
        <f t="shared" si="51"/>
        <v>0</v>
      </c>
      <c r="AO54" s="5">
        <f t="shared" si="51"/>
        <v>0</v>
      </c>
      <c r="AP54" s="5">
        <f t="shared" si="51"/>
        <v>0</v>
      </c>
      <c r="AQ54" s="5">
        <f t="shared" si="51"/>
        <v>0</v>
      </c>
      <c r="AR54" s="5">
        <f t="shared" si="51"/>
        <v>0</v>
      </c>
      <c r="AS54" s="143"/>
      <c r="AT54" s="143"/>
      <c r="AU54" s="143"/>
      <c r="AV54" s="29"/>
      <c r="AW54" s="45"/>
      <c r="AX54" s="45"/>
      <c r="AY54" s="45"/>
      <c r="AZ54" s="45"/>
      <c r="BA54" s="45"/>
      <c r="BB54" s="45"/>
      <c r="BC54" s="45"/>
      <c r="BD54" s="45"/>
      <c r="BE54" s="46"/>
      <c r="BF54" s="5"/>
      <c r="BG54" s="5"/>
      <c r="BH54" s="14"/>
      <c r="BJ54" s="14"/>
    </row>
    <row r="55" spans="1:62" ht="12.75" customHeight="1">
      <c r="A55" s="114"/>
      <c r="B55" s="100" t="s">
        <v>12</v>
      </c>
      <c r="C55" s="100"/>
      <c r="D55" s="100"/>
      <c r="E55" s="5">
        <f>E53+E54</f>
        <v>3</v>
      </c>
      <c r="F55" s="5">
        <f aca="true" t="shared" si="52" ref="F55:V55">F53+F54</f>
        <v>51</v>
      </c>
      <c r="G55" s="5">
        <f t="shared" si="52"/>
        <v>51</v>
      </c>
      <c r="H55" s="5">
        <f t="shared" si="52"/>
        <v>51</v>
      </c>
      <c r="I55" s="5">
        <f t="shared" si="52"/>
        <v>51</v>
      </c>
      <c r="J55" s="5">
        <f t="shared" si="52"/>
        <v>51</v>
      </c>
      <c r="K55" s="5">
        <f t="shared" si="52"/>
        <v>49</v>
      </c>
      <c r="L55" s="5">
        <f t="shared" si="52"/>
        <v>49</v>
      </c>
      <c r="M55" s="5">
        <f t="shared" si="52"/>
        <v>50</v>
      </c>
      <c r="N55" s="5">
        <f t="shared" si="52"/>
        <v>50</v>
      </c>
      <c r="O55" s="5">
        <f t="shared" si="52"/>
        <v>50</v>
      </c>
      <c r="P55" s="5">
        <f t="shared" si="52"/>
        <v>50</v>
      </c>
      <c r="Q55" s="5">
        <f t="shared" si="52"/>
        <v>47</v>
      </c>
      <c r="R55" s="5">
        <f t="shared" si="52"/>
        <v>33.5</v>
      </c>
      <c r="S55" s="5">
        <f t="shared" si="52"/>
        <v>36</v>
      </c>
      <c r="T55" s="5">
        <f t="shared" si="52"/>
        <v>36</v>
      </c>
      <c r="U55" s="5">
        <f t="shared" si="52"/>
        <v>36</v>
      </c>
      <c r="V55" s="5">
        <f t="shared" si="52"/>
        <v>36</v>
      </c>
      <c r="W55" s="53">
        <f aca="true" t="shared" si="53" ref="W55:AU55">W53+W54</f>
        <v>862.5</v>
      </c>
      <c r="X55" s="45">
        <f t="shared" si="53"/>
        <v>1077</v>
      </c>
      <c r="Y55" s="5">
        <f>Y53+Y54</f>
        <v>46</v>
      </c>
      <c r="Z55" s="5">
        <f t="shared" si="53"/>
        <v>46</v>
      </c>
      <c r="AA55" s="5">
        <f t="shared" si="53"/>
        <v>46</v>
      </c>
      <c r="AB55" s="5">
        <f t="shared" si="53"/>
        <v>46</v>
      </c>
      <c r="AC55" s="5">
        <f t="shared" si="53"/>
        <v>46</v>
      </c>
      <c r="AD55" s="5">
        <f t="shared" si="53"/>
        <v>44</v>
      </c>
      <c r="AE55" s="5">
        <f t="shared" si="53"/>
        <v>47</v>
      </c>
      <c r="AF55" s="5">
        <f t="shared" si="53"/>
        <v>46.5</v>
      </c>
      <c r="AG55" s="5">
        <f t="shared" si="53"/>
        <v>36</v>
      </c>
      <c r="AH55" s="5">
        <f t="shared" si="53"/>
        <v>36</v>
      </c>
      <c r="AI55" s="5">
        <f t="shared" si="53"/>
        <v>36</v>
      </c>
      <c r="AJ55" s="5">
        <f t="shared" si="53"/>
        <v>36</v>
      </c>
      <c r="AK55" s="5">
        <f t="shared" si="53"/>
        <v>36</v>
      </c>
      <c r="AL55" s="5">
        <f t="shared" si="53"/>
        <v>36</v>
      </c>
      <c r="AM55" s="5">
        <f t="shared" si="53"/>
        <v>36</v>
      </c>
      <c r="AN55" s="5">
        <f t="shared" si="53"/>
        <v>36</v>
      </c>
      <c r="AO55" s="5">
        <f t="shared" si="53"/>
        <v>36</v>
      </c>
      <c r="AP55" s="5">
        <f t="shared" si="53"/>
        <v>36</v>
      </c>
      <c r="AQ55" s="5">
        <f t="shared" si="53"/>
        <v>36</v>
      </c>
      <c r="AR55" s="5">
        <f t="shared" si="53"/>
        <v>36</v>
      </c>
      <c r="AS55" s="146"/>
      <c r="AT55" s="146"/>
      <c r="AU55" s="146"/>
      <c r="AV55" s="29"/>
      <c r="AW55" s="45"/>
      <c r="AX55" s="45"/>
      <c r="AY55" s="45"/>
      <c r="AZ55" s="45"/>
      <c r="BA55" s="45"/>
      <c r="BB55" s="45"/>
      <c r="BC55" s="45"/>
      <c r="BD55" s="45"/>
      <c r="BE55" s="46"/>
      <c r="BF55" s="130">
        <f>BF53+BG53</f>
        <v>1075.5</v>
      </c>
      <c r="BG55" s="131"/>
      <c r="BH55" s="8"/>
      <c r="BJ55" s="8"/>
    </row>
    <row r="56" spans="1:62" ht="12.75" customHeight="1">
      <c r="A56" s="114"/>
      <c r="B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 s="71"/>
      <c r="AU56" s="72"/>
      <c r="AV56" s="47"/>
      <c r="AW56" s="48"/>
      <c r="AX56" s="48"/>
      <c r="AY56" s="48"/>
      <c r="AZ56" s="48"/>
      <c r="BA56" s="48"/>
      <c r="BB56" s="48"/>
      <c r="BC56" s="48"/>
      <c r="BD56" s="48"/>
      <c r="BE56" s="49"/>
      <c r="BF56" s="48"/>
      <c r="BG56" s="48"/>
      <c r="BH56" s="14"/>
      <c r="BJ56" s="14"/>
    </row>
    <row r="57" spans="1:60" ht="12.75" customHeight="1">
      <c r="A57" s="114"/>
      <c r="B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 s="57"/>
      <c r="AU57" s="73"/>
      <c r="AV57" s="50"/>
      <c r="AW57" s="80"/>
      <c r="AX57" s="80"/>
      <c r="AY57" s="80"/>
      <c r="AZ57" s="80"/>
      <c r="BA57" s="80"/>
      <c r="BB57" s="80"/>
      <c r="BC57" s="80"/>
      <c r="BD57" s="80"/>
      <c r="BE57" s="52"/>
      <c r="BF57" s="80"/>
      <c r="BG57" s="80"/>
      <c r="BH57" s="12"/>
    </row>
    <row r="58" spans="1:59" ht="12.75" customHeight="1">
      <c r="A58" s="114"/>
      <c r="B58"/>
      <c r="D58"/>
      <c r="E58"/>
      <c r="F58"/>
      <c r="G58"/>
      <c r="H58"/>
      <c r="I58"/>
      <c r="J58"/>
      <c r="K58"/>
      <c r="L58"/>
      <c r="M58"/>
      <c r="N58"/>
      <c r="O58" s="86"/>
      <c r="P58" t="s">
        <v>43</v>
      </c>
      <c r="Q58"/>
      <c r="R58"/>
      <c r="S58"/>
      <c r="T58"/>
      <c r="U58"/>
      <c r="V58"/>
      <c r="W58" s="44"/>
      <c r="X58"/>
      <c r="Y58" t="s">
        <v>16</v>
      </c>
      <c r="Z58"/>
      <c r="AA58"/>
      <c r="AB58"/>
      <c r="AC58"/>
      <c r="AD58"/>
      <c r="AE58"/>
      <c r="AF58" s="147"/>
      <c r="AG58"/>
      <c r="AH58" t="s">
        <v>118</v>
      </c>
      <c r="AI58"/>
      <c r="AJ58"/>
      <c r="AK58"/>
      <c r="AL58"/>
      <c r="AM58"/>
      <c r="AN58"/>
      <c r="AO58"/>
      <c r="AP58"/>
      <c r="AQ58"/>
      <c r="AR58"/>
      <c r="AS58"/>
      <c r="AT58" s="57"/>
      <c r="AU58" s="73"/>
      <c r="AV58" s="50"/>
      <c r="AW58" s="80"/>
      <c r="AX58" s="80"/>
      <c r="AY58" s="80"/>
      <c r="AZ58" s="80"/>
      <c r="BA58" s="80"/>
      <c r="BB58" s="80"/>
      <c r="BC58" s="80"/>
      <c r="BD58" s="80"/>
      <c r="BE58" s="52"/>
      <c r="BF58" s="80"/>
      <c r="BG58" s="80"/>
    </row>
    <row r="59" spans="1:60" ht="12.75" customHeight="1">
      <c r="A59" s="114"/>
      <c r="AT59" s="58"/>
      <c r="AU59" s="73"/>
      <c r="AV59" s="50"/>
      <c r="AW59" s="80"/>
      <c r="AX59" s="80"/>
      <c r="AY59" s="80"/>
      <c r="AZ59" s="80"/>
      <c r="BA59" s="80"/>
      <c r="BB59" s="80"/>
      <c r="BC59" s="80"/>
      <c r="BD59" s="80"/>
      <c r="BE59" s="52"/>
      <c r="BF59" s="120"/>
      <c r="BG59" s="120"/>
      <c r="BH59" s="11"/>
    </row>
    <row r="60" spans="1:34" ht="12.75">
      <c r="A60" s="114"/>
      <c r="O60" s="77"/>
      <c r="P60" s="89" t="s">
        <v>80</v>
      </c>
      <c r="Q60" s="90"/>
      <c r="R60" s="90"/>
      <c r="S60" s="90"/>
      <c r="T60" s="90"/>
      <c r="U60" s="90"/>
      <c r="W60" s="7"/>
      <c r="Y60" s="1" t="s">
        <v>17</v>
      </c>
      <c r="AF60" s="148"/>
      <c r="AH60" s="14" t="s">
        <v>119</v>
      </c>
    </row>
    <row r="61" ht="12.75">
      <c r="A61" s="114"/>
    </row>
    <row r="62" ht="12.75"/>
    <row r="64" ht="12.75">
      <c r="W64" s="87"/>
    </row>
  </sheetData>
  <sheetProtection/>
  <mergeCells count="65">
    <mergeCell ref="C45:C46"/>
    <mergeCell ref="B47:B48"/>
    <mergeCell ref="C47:C48"/>
    <mergeCell ref="B51:B52"/>
    <mergeCell ref="C51:C52"/>
    <mergeCell ref="C15:C16"/>
    <mergeCell ref="A11:A61"/>
    <mergeCell ref="B53:D53"/>
    <mergeCell ref="B54:D54"/>
    <mergeCell ref="B55:D55"/>
    <mergeCell ref="BF59:BG59"/>
    <mergeCell ref="P60:U60"/>
    <mergeCell ref="B25:B26"/>
    <mergeCell ref="C25:C26"/>
    <mergeCell ref="C35:C36"/>
    <mergeCell ref="E9:BE9"/>
    <mergeCell ref="B21:B22"/>
    <mergeCell ref="C21:C22"/>
    <mergeCell ref="B17:B18"/>
    <mergeCell ref="B19:B20"/>
    <mergeCell ref="B11:B12"/>
    <mergeCell ref="C11:C12"/>
    <mergeCell ref="B13:B14"/>
    <mergeCell ref="C13:C14"/>
    <mergeCell ref="B15:B16"/>
    <mergeCell ref="BF55:BG55"/>
    <mergeCell ref="B33:B34"/>
    <mergeCell ref="C33:C34"/>
    <mergeCell ref="B39:B40"/>
    <mergeCell ref="C39:C40"/>
    <mergeCell ref="B41:B42"/>
    <mergeCell ref="C41:C42"/>
    <mergeCell ref="B35:B36"/>
    <mergeCell ref="B37:B38"/>
    <mergeCell ref="B45:B46"/>
    <mergeCell ref="A4:A10"/>
    <mergeCell ref="B4:B10"/>
    <mergeCell ref="C4:C10"/>
    <mergeCell ref="B29:B30"/>
    <mergeCell ref="C29:C30"/>
    <mergeCell ref="B31:B32"/>
    <mergeCell ref="C31:C32"/>
    <mergeCell ref="B23:B24"/>
    <mergeCell ref="C23:C24"/>
    <mergeCell ref="B27:B28"/>
    <mergeCell ref="BG4:BG10"/>
    <mergeCell ref="E4:I4"/>
    <mergeCell ref="J4:M4"/>
    <mergeCell ref="N4:R4"/>
    <mergeCell ref="S4:V4"/>
    <mergeCell ref="AW4:AZ4"/>
    <mergeCell ref="BA4:BE4"/>
    <mergeCell ref="W4:Z4"/>
    <mergeCell ref="AS4:AV4"/>
    <mergeCell ref="AA4:AD4"/>
    <mergeCell ref="C37:C38"/>
    <mergeCell ref="AE4:AI4"/>
    <mergeCell ref="AJ4:AM4"/>
    <mergeCell ref="AN4:AR4"/>
    <mergeCell ref="D4:D10"/>
    <mergeCell ref="BF4:BF10"/>
    <mergeCell ref="C19:C20"/>
    <mergeCell ref="C27:C28"/>
    <mergeCell ref="C17:C18"/>
    <mergeCell ref="E7:BE7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User</cp:lastModifiedBy>
  <cp:lastPrinted>2017-08-25T10:30:07Z</cp:lastPrinted>
  <dcterms:created xsi:type="dcterms:W3CDTF">2011-01-28T09:41:23Z</dcterms:created>
  <dcterms:modified xsi:type="dcterms:W3CDTF">2019-04-05T10:51:00Z</dcterms:modified>
  <cp:category/>
  <cp:version/>
  <cp:contentType/>
  <cp:contentStatus/>
</cp:coreProperties>
</file>